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824" activeTab="4"/>
  </bookViews>
  <sheets>
    <sheet name="Матрица логичког оквира" sheetId="1" r:id="rId1"/>
    <sheet name="Пројектни образац-Таб 7" sheetId="2" r:id="rId2"/>
    <sheet name="Извори фин. за пројекте-Таб 7а " sheetId="3" r:id="rId3"/>
    <sheet name="Збирно по изворима -Таб 7б." sheetId="4" r:id="rId4"/>
    <sheet name="ПРОГРАМ-ЗБИРНО-Таб 7в" sheetId="5" r:id="rId5"/>
  </sheets>
  <definedNames>
    <definedName name="_xlnm.Print_Area" localSheetId="2">'Извори фин. за пројекте-Таб 7а '!$A$1:$H$150</definedName>
  </definedNames>
  <calcPr fullCalcOnLoad="1"/>
</workbook>
</file>

<file path=xl/sharedStrings.xml><?xml version="1.0" encoding="utf-8"?>
<sst xmlns="http://schemas.openxmlformats.org/spreadsheetml/2006/main" count="254" uniqueCount="231">
  <si>
    <t>НАЗИВ ПРОЈЕКТА:</t>
  </si>
  <si>
    <t>Циљеви</t>
  </si>
  <si>
    <t>Показатељи (индикатори)</t>
  </si>
  <si>
    <t>Извори провере (докази)</t>
  </si>
  <si>
    <t>Претпоставке</t>
  </si>
  <si>
    <t>Општи циљ</t>
  </si>
  <si>
    <t>Посебан циљ</t>
  </si>
  <si>
    <t>Резултати</t>
  </si>
  <si>
    <t>Активности</t>
  </si>
  <si>
    <t>НАЗИВ И ШИФРА ПРОЈЕКТА:</t>
  </si>
  <si>
    <t>НАЗИВ ОРГАНИЗАЦИОНЕ ЈЕДИНИЦЕ /БУЏЕТСКОГ КОРИСНИКА РЕАЛИЗАТОРА ПРОЈЕКТА:</t>
  </si>
  <si>
    <t>ИМЕ И ПРЕЗИМЕ ЛИЦА КОЈЕ ЈЕ ОДГОВОРНО ЗА РЕАЛИЗАЦИЈУ ПРОЈЕКТА:</t>
  </si>
  <si>
    <t xml:space="preserve">Опис пројекта / Веза пројекта са програмом: </t>
  </si>
  <si>
    <t>Ред бр.</t>
  </si>
  <si>
    <t>Активност</t>
  </si>
  <si>
    <t>Индикатор</t>
  </si>
  <si>
    <t>Жељени резултати</t>
  </si>
  <si>
    <t>Функција пројекта (функционална класификација) :</t>
  </si>
  <si>
    <t>Веза са стратешким областима и главним програмом РС:</t>
  </si>
  <si>
    <t>Приходи и примања пројекта</t>
  </si>
  <si>
    <t>Извор финансирања</t>
  </si>
  <si>
    <t>Опис</t>
  </si>
  <si>
    <t>Износ (2014. год.)</t>
  </si>
  <si>
    <t>Наменски приходи</t>
  </si>
  <si>
    <t>Екон. Клас.</t>
  </si>
  <si>
    <t>Назив прихода</t>
  </si>
  <si>
    <t>Укупно</t>
  </si>
  <si>
    <t>Расходи и издаци пројекта</t>
  </si>
  <si>
    <t>Износ</t>
  </si>
  <si>
    <t>Укупно – по годинама</t>
  </si>
  <si>
    <t>Укупан буџет пројекта</t>
  </si>
  <si>
    <t>1. Правни основ пројекта :</t>
  </si>
  <si>
    <t>2. Приоритет пројекта (заокружи ранг приоритета) : а) законска обавеза  б) висок  в) средњи  г) низак</t>
  </si>
  <si>
    <t>3. Ризици остварења пројекта:</t>
  </si>
  <si>
    <t>4. Извори верификације :</t>
  </si>
  <si>
    <t>5. Значај пројекта :</t>
  </si>
  <si>
    <t>Конто</t>
  </si>
  <si>
    <t>Коришћење роба и услуга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</si>
  <si>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</si>
  <si>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</si>
  <si>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</si>
  <si>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</si>
  <si>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</si>
  <si>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</si>
  <si>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Остали расходи</t>
  </si>
  <si>
    <t>Порези, обавезне таксе и казне</t>
  </si>
  <si>
    <t>Новчане казне и пенали по решењу судова</t>
  </si>
  <si>
    <t>Расходи</t>
  </si>
  <si>
    <t>Трошкови платног промета и банкарских услуга</t>
  </si>
  <si>
    <t>Трошкови платног промета</t>
  </si>
  <si>
    <t>Трошкови банкарских услуга</t>
  </si>
  <si>
    <t>Енергетске услуге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</si>
  <si>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</si>
  <si>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</si>
  <si>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</si>
  <si>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</si>
  <si>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</si>
  <si>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Комуналне услуге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</si>
  <si>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</si>
  <si>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</si>
  <si>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</si>
  <si>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</si>
  <si>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</si>
  <si>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</si>
  <si>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Услуге комуникација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</si>
  <si>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</si>
  <si>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</si>
  <si>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</si>
  <si>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</si>
  <si>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</si>
  <si>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Трошкови осигурања</t>
  </si>
  <si>
    <t>Осигурање зграда</t>
  </si>
  <si>
    <t>Осигурање возила</t>
  </si>
  <si>
    <t>Осигурање запослених у случају несреће на раду</t>
  </si>
  <si>
    <t>Закуп имовине и опреме</t>
  </si>
  <si>
    <t>Закуп стамбеног простора</t>
  </si>
  <si>
    <t>Закуп нестамбеног простора</t>
  </si>
  <si>
    <t>Закуп осталог простора</t>
  </si>
  <si>
    <t>Трошкови службених путовања у земљи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</si>
  <si>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</si>
  <si>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</si>
  <si>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</si>
  <si>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</si>
  <si>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</si>
  <si>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</si>
  <si>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</si>
  <si>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</si>
  <si>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Трошкови путовања у оквиру редовног рада</t>
  </si>
  <si>
    <t>Превоз средствима јавног превоза</t>
  </si>
  <si>
    <t>Административне услуге</t>
  </si>
  <si>
    <t>Услуге превођења</t>
  </si>
  <si>
    <t>Остале административне услуге</t>
  </si>
  <si>
    <t>Компјутерске услуге</t>
  </si>
  <si>
    <t>Услуге за израду софтвера</t>
  </si>
  <si>
    <t>Услуге за одржавање рачунара</t>
  </si>
  <si>
    <t>Услуге образовања и усавршавања запослених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</si>
  <si>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</si>
  <si>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</si>
  <si>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</si>
  <si>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</si>
  <si>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информисања</t>
  </si>
  <si>
    <t>Услуге штампања билтена</t>
  </si>
  <si>
    <t>Услуге штампања часописа</t>
  </si>
  <si>
    <t>Услуге штампања публикација</t>
  </si>
  <si>
    <t>Услуге рекламе и пропаганде</t>
  </si>
  <si>
    <t>Објављивање тендера и информативних огласа</t>
  </si>
  <si>
    <t>Медијске услуге радија и телевизије</t>
  </si>
  <si>
    <t>Стручне услуге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</si>
  <si>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</si>
  <si>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</si>
  <si>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</si>
  <si>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</si>
  <si>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</si>
  <si>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</si>
  <si>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Репрезентација</t>
  </si>
  <si>
    <t>Поклони</t>
  </si>
  <si>
    <t>Остале опште услуге</t>
  </si>
  <si>
    <t>Медицинске услуге</t>
  </si>
  <si>
    <t>Здравстена заштита по уговору</t>
  </si>
  <si>
    <t>Услуге очувања животне средине, науке и геодетске услуге</t>
  </si>
  <si>
    <t>Услуге очувања животне средине</t>
  </si>
  <si>
    <t>Геодетске услуге</t>
  </si>
  <si>
    <t>Остале специјализоване услуге</t>
  </si>
  <si>
    <t>Текуће поправке и одржавање зграда и објеката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</si>
  <si>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</si>
  <si>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</si>
  <si>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</si>
  <si>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</si>
  <si>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</si>
  <si>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</si>
  <si>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Текуће поправке и одржавање осталих објеката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</si>
  <si>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</si>
  <si>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</si>
  <si>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</si>
  <si>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</si>
  <si>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</si>
  <si>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</si>
  <si>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</si>
  <si>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</si>
  <si>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</si>
  <si>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Остале поправке и одржавање  административне опреме</t>
  </si>
  <si>
    <t>Административни материјал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</si>
  <si>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</si>
  <si>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</si>
  <si>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</si>
  <si>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</si>
  <si>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</si>
  <si>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</si>
  <si>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</si>
  <si>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</si>
  <si>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</si>
  <si>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</si>
  <si>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</si>
  <si>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</si>
  <si>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</si>
  <si>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Храна и пиће</t>
  </si>
  <si>
    <t>Материјали за посебне намене</t>
  </si>
  <si>
    <t>Обавезне таксе</t>
  </si>
  <si>
    <t>Стални порез на имовину</t>
  </si>
  <si>
    <t>Порез на робу</t>
  </si>
  <si>
    <t>Порез на услуге</t>
  </si>
  <si>
    <t>Регистрација возила</t>
  </si>
  <si>
    <t>Остали порези</t>
  </si>
  <si>
    <t>Републичке таксе</t>
  </si>
  <si>
    <t>Општинске таксе</t>
  </si>
  <si>
    <t>Судске таксе</t>
  </si>
  <si>
    <t>УКУПНО</t>
  </si>
  <si>
    <t>у ________________, дана _____________ 2013. године</t>
  </si>
  <si>
    <t>ОДГОВОРНО ЛИЦЕ</t>
  </si>
  <si>
    <t>м.п.</t>
  </si>
  <si>
    <t>_________________________________________</t>
  </si>
  <si>
    <t>укупна средства из осталих извора (3+4+5+6)</t>
  </si>
  <si>
    <t>Остали извори финансирања пројекта</t>
  </si>
  <si>
    <t>извор 04 - сопствени приходи</t>
  </si>
  <si>
    <t>извор 07- средства Републике</t>
  </si>
  <si>
    <t>извор 08-Донације</t>
  </si>
  <si>
    <t>извор 13-нераспоређени вишак прикода</t>
  </si>
  <si>
    <t>Назив и шифра пројекта  __________________________________________________________________________________________________________________</t>
  </si>
  <si>
    <t>Табела 7a</t>
  </si>
  <si>
    <t>ЗАХТЕВ ЗА ФИНАНСИРАЊЕ ПРОЈЕКТА У 2014. ГОДИНИ У ОКВИРУ ПРОГРАМСКОГ БУЏЕТА</t>
  </si>
  <si>
    <t>Табела 7</t>
  </si>
  <si>
    <t>______________________________________________________________________________________</t>
  </si>
  <si>
    <t>_____________________________________</t>
  </si>
  <si>
    <t>Приходи из осталих извора</t>
  </si>
  <si>
    <r>
      <t>Напомена</t>
    </r>
    <r>
      <rPr>
        <sz val="10"/>
        <rFont val="Arial"/>
        <family val="2"/>
      </rPr>
      <t>: Попуњавати само бела поља; у колону укупна средства из осталих извора (колона 7) не уносити износе</t>
    </r>
  </si>
  <si>
    <t>Напомена: Захтев за финансирање пројекта у 2014. години попуњавати за сваки пројекат појединачно</t>
  </si>
  <si>
    <t>Напомена: Табелу 7 а. Попуњавати за сваки пројекат појединачно</t>
  </si>
  <si>
    <t>Ред. Бр.</t>
  </si>
  <si>
    <t>Назив пројекта</t>
  </si>
  <si>
    <t>08</t>
  </si>
  <si>
    <t>07</t>
  </si>
  <si>
    <t>04</t>
  </si>
  <si>
    <t>01</t>
  </si>
  <si>
    <t>УКУПНО :</t>
  </si>
  <si>
    <t>Укупно-сви извори финансирања</t>
  </si>
  <si>
    <t xml:space="preserve">Преглед свих пројеката у 2014. години по изворима финансирања </t>
  </si>
  <si>
    <t>Табела 7б.</t>
  </si>
  <si>
    <t>ОСТАЛИ ПАРАМЕТРИ ПРОГРАМА:</t>
  </si>
  <si>
    <t xml:space="preserve">1. Правни основ:  </t>
  </si>
  <si>
    <t xml:space="preserve">3. Ризици остварења програма:                                                                                                                                             </t>
  </si>
  <si>
    <t>4. Извори верификације програма:</t>
  </si>
  <si>
    <t>БУЏЕТ ПРОГРАМА</t>
  </si>
  <si>
    <t>Приходи и примања програма</t>
  </si>
  <si>
    <t>Расходи и издаци програма</t>
  </si>
  <si>
    <t>извор</t>
  </si>
  <si>
    <t>Б</t>
  </si>
  <si>
    <t>О</t>
  </si>
  <si>
    <t>Укупан буџет програма:</t>
  </si>
  <si>
    <t>ВРЕДНОСТ АКТИВНОСТИ И/ИЛИ ПРОЈЕКАТА КОЈИМ СЕ РЕАЛИЗУЈЕ ПРОГРАМ:</t>
  </si>
  <si>
    <t>Редни број</t>
  </si>
  <si>
    <t>Назив и шифра пројекта</t>
  </si>
  <si>
    <t>Укупан износ средстава потребних за реализацију</t>
  </si>
  <si>
    <t>Укупан буџет пројеката:</t>
  </si>
  <si>
    <t>ОЧЕКИВАНИ РЕЗУЛТАТИ ПРОГРАМА:</t>
  </si>
  <si>
    <t>Начин остварења програма</t>
  </si>
  <si>
    <t>Дефинисање индикатора</t>
  </si>
  <si>
    <t>Јединица мере</t>
  </si>
  <si>
    <t>Базна вредност</t>
  </si>
  <si>
    <t>Циљана вредност 2014</t>
  </si>
  <si>
    <t>Циљана вредност 2015</t>
  </si>
  <si>
    <t>Индикатор учинка</t>
  </si>
  <si>
    <t>НАЗИВ И ШИФРА ПРОГРАМА:   ______________________________________________    ШИФРА: _________________________</t>
  </si>
  <si>
    <r>
      <t>НАЗИВ ОРГАНИЗАЦИОНЕ ЈЕДИНИЦЕ /БУЏЕТСКОГ КОРИСНИКА РЕАЛИЗАТОРА ПРОГРАМА:</t>
    </r>
    <r>
      <rPr>
        <sz val="10"/>
        <rFont val="Arial"/>
        <family val="2"/>
      </rPr>
      <t xml:space="preserve"> ____________________________________________________</t>
    </r>
  </si>
  <si>
    <r>
      <t>ИМЕ И ПРЕЗИМЕ ЛИЦА КОЈЕ ЈЕ ОДГОВОРНО ЗА РЕАЛИЗАЦИЈУ ПРОГРАМА:</t>
    </r>
    <r>
      <rPr>
        <sz val="10"/>
        <rFont val="Arial"/>
        <family val="2"/>
      </rPr>
      <t xml:space="preserve"> ________________________________________________________________</t>
    </r>
  </si>
  <si>
    <r>
      <t xml:space="preserve">ОПИС И КЉУЧНИ ЦИЉ(ЕВИ) ПРОГРАМА: </t>
    </r>
  </si>
  <si>
    <r>
      <t xml:space="preserve">2. Приоритет програма (заокружи ранг приоритета) : </t>
    </r>
    <r>
      <rPr>
        <sz val="10"/>
        <rFont val="Arial"/>
        <family val="2"/>
      </rPr>
      <t>а) законска обавеза  б) висок</t>
    </r>
    <r>
      <rPr>
        <sz val="10"/>
        <rFont val="Arial"/>
        <family val="2"/>
      </rPr>
      <t xml:space="preserve">  в) средњи  </t>
    </r>
    <r>
      <rPr>
        <sz val="10"/>
        <rFont val="Arial"/>
        <family val="2"/>
      </rPr>
      <t>г) низак</t>
    </r>
  </si>
  <si>
    <t xml:space="preserve">       Износ         (2014. год.)</t>
  </si>
  <si>
    <t xml:space="preserve">        Износ  (2014. год.)</t>
  </si>
  <si>
    <t>Циљана вредност 2016</t>
  </si>
  <si>
    <t>ЗАХТЕВ ЗА ФИНАНСИРАЊЕ ПРОГРАМА______________________________________________________</t>
  </si>
  <si>
    <t>Табела 7в.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</si>
</sst>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.00\ [$РСД-8C1A];[Red]\-#,##0.00\ [$РСД-8C1A]"/>
    <numFmt numFmtId="165" formatCode="_-* #,##0.00\ _d_i_n_-;\-* #,##0.00\ _d_i_n_-;_-* \-??\ _d_i_n_-;_-@_-"/>
    <numFmt numFmtId="166" formatCode="\„\Д\а\“;\„\Д\а\“;\„\Н\е\“"/>
    <numFmt numFmtId="167" formatCode="\„\Т\а\ч\н\о\“;\„\Т\а\ч\н\о\“;\„\Н\е\т\а\ч\н\о\“"/>
    <numFmt numFmtId="168" formatCode="\„\У\к\љ\у\ч\е\н\о\“;\„\У\к\љ\у\ч\е\н\о\“;\„\И\с\к\љ\у\ч\е\н\о\“"/>
    <numFmt numFmtId="169" formatCode="[$¥€-2]\ #,##0.00_);[Red]\([$€-2]\ #,##0.00\)"/>
    <numFmt numFmtId="170" formatCode="#,###.00"/>
    <numFmt numFmtId="171" formatCode="_-* #,##0.00_-;\-* #,##0.00_-;_-* \-??_-;_-@_-"/>
    <numFmt numFmtId="172" formatCode="#,##0.00\ [$ДИН];[Red]\-#,##0.00\ [$ДИН]"/>
  </numFmts>
  <fonts count="53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>
      <alignment horizontal="center"/>
      <protection/>
    </xf>
    <xf numFmtId="0" fontId="16" fillId="0" borderId="0">
      <alignment horizontal="center" textRotation="90"/>
      <protection/>
    </xf>
    <xf numFmtId="0" fontId="36" fillId="0" borderId="0">
      <alignment/>
      <protection/>
    </xf>
    <xf numFmtId="0" fontId="17" fillId="0" borderId="0">
      <alignment/>
      <protection/>
    </xf>
    <xf numFmtId="172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71" fontId="4" fillId="0" borderId="0" applyFill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47" fillId="0" borderId="7" applyNumberFormat="0" applyFill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49" fontId="0" fillId="0" borderId="15" xfId="0" applyNumberFormat="1" applyBorder="1" applyAlignment="1">
      <alignment horizontal="center" wrapText="1"/>
    </xf>
    <xf numFmtId="4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33" borderId="23" xfId="0" applyFont="1" applyFill="1" applyBorder="1" applyAlignment="1" applyProtection="1">
      <alignment horizontal="left" vertical="center" wrapText="1"/>
      <protection locked="0"/>
    </xf>
    <xf numFmtId="0" fontId="10" fillId="33" borderId="23" xfId="0" applyFont="1" applyFill="1" applyBorder="1" applyAlignment="1" applyProtection="1">
      <alignment vertical="center" wrapText="1"/>
      <protection locked="0"/>
    </xf>
    <xf numFmtId="4" fontId="10" fillId="33" borderId="23" xfId="0" applyNumberFormat="1" applyFont="1" applyFill="1" applyBorder="1" applyAlignment="1">
      <alignment vertical="center" wrapText="1"/>
    </xf>
    <xf numFmtId="0" fontId="10" fillId="33" borderId="23" xfId="0" applyFont="1" applyFill="1" applyBorder="1" applyAlignment="1" applyProtection="1">
      <alignment horizontal="left" wrapText="1"/>
      <protection locked="0"/>
    </xf>
    <xf numFmtId="0" fontId="10" fillId="34" borderId="23" xfId="0" applyFont="1" applyFill="1" applyBorder="1" applyAlignment="1" applyProtection="1">
      <alignment horizontal="left" wrapText="1"/>
      <protection locked="0"/>
    </xf>
    <xf numFmtId="4" fontId="10" fillId="34" borderId="23" xfId="0" applyNumberFormat="1" applyFont="1" applyFill="1" applyBorder="1" applyAlignment="1">
      <alignment vertical="center" wrapText="1"/>
    </xf>
    <xf numFmtId="0" fontId="8" fillId="0" borderId="23" xfId="0" applyFont="1" applyBorder="1" applyAlignment="1" applyProtection="1">
      <alignment horizontal="left" wrapText="1"/>
      <protection locked="0"/>
    </xf>
    <xf numFmtId="4" fontId="8" fillId="0" borderId="23" xfId="0" applyNumberFormat="1" applyFont="1" applyBorder="1" applyAlignment="1">
      <alignment vertical="center" wrapText="1"/>
    </xf>
    <xf numFmtId="4" fontId="10" fillId="34" borderId="23" xfId="50" applyNumberFormat="1" applyFont="1" applyFill="1" applyBorder="1" applyAlignment="1" applyProtection="1">
      <alignment horizontal="right" vertical="center" wrapText="1"/>
      <protection/>
    </xf>
    <xf numFmtId="2" fontId="10" fillId="34" borderId="23" xfId="50" applyNumberFormat="1" applyFont="1" applyFill="1" applyBorder="1" applyAlignment="1" applyProtection="1">
      <alignment horizontal="right" vertical="center" wrapText="1"/>
      <protection/>
    </xf>
    <xf numFmtId="165" fontId="8" fillId="0" borderId="23" xfId="50" applyFont="1" applyFill="1" applyBorder="1" applyAlignment="1" applyProtection="1">
      <alignment horizontal="right" vertical="center" wrapText="1"/>
      <protection/>
    </xf>
    <xf numFmtId="4" fontId="10" fillId="33" borderId="23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4" fillId="0" borderId="0" xfId="61">
      <alignment/>
      <protection/>
    </xf>
    <xf numFmtId="0" fontId="0" fillId="0" borderId="0" xfId="61" applyFont="1" applyBorder="1" applyAlignment="1">
      <alignment wrapText="1"/>
      <protection/>
    </xf>
    <xf numFmtId="0" fontId="2" fillId="0" borderId="0" xfId="61" applyFont="1" applyBorder="1" applyAlignment="1">
      <alignment horizontal="justify" vertical="center" wrapText="1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49" fontId="0" fillId="0" borderId="15" xfId="61" applyNumberFormat="1" applyFont="1" applyBorder="1" applyAlignment="1">
      <alignment horizontal="center" wrapText="1"/>
      <protection/>
    </xf>
    <xf numFmtId="4" fontId="15" fillId="0" borderId="15" xfId="61" applyNumberFormat="1" applyFont="1" applyBorder="1" applyAlignment="1">
      <alignment horizontal="right"/>
      <protection/>
    </xf>
    <xf numFmtId="0" fontId="0" fillId="0" borderId="15" xfId="61" applyFont="1" applyFill="1" applyBorder="1" applyAlignment="1">
      <alignment horizontal="center"/>
      <protection/>
    </xf>
    <xf numFmtId="0" fontId="4" fillId="0" borderId="15" xfId="61" applyFont="1" applyFill="1" applyBorder="1" applyAlignment="1">
      <alignment wrapText="1"/>
      <protection/>
    </xf>
    <xf numFmtId="0" fontId="0" fillId="0" borderId="15" xfId="61" applyFont="1" applyFill="1" applyBorder="1">
      <alignment/>
      <protection/>
    </xf>
    <xf numFmtId="0" fontId="4" fillId="0" borderId="15" xfId="61" applyFill="1" applyBorder="1" applyAlignment="1">
      <alignment wrapText="1"/>
      <protection/>
    </xf>
    <xf numFmtId="0" fontId="4" fillId="0" borderId="15" xfId="61" applyBorder="1">
      <alignment/>
      <protection/>
    </xf>
    <xf numFmtId="4" fontId="2" fillId="0" borderId="15" xfId="61" applyNumberFormat="1" applyFont="1" applyBorder="1">
      <alignment/>
      <protection/>
    </xf>
    <xf numFmtId="0" fontId="2" fillId="0" borderId="15" xfId="61" applyFont="1" applyFill="1" applyBorder="1">
      <alignment/>
      <protection/>
    </xf>
    <xf numFmtId="4" fontId="4" fillId="0" borderId="15" xfId="61" applyNumberFormat="1" applyBorder="1">
      <alignment/>
      <protection/>
    </xf>
    <xf numFmtId="4" fontId="4" fillId="0" borderId="15" xfId="61" applyNumberFormat="1" applyFont="1" applyBorder="1" applyAlignment="1">
      <alignment horizontal="center"/>
      <protection/>
    </xf>
    <xf numFmtId="170" fontId="0" fillId="0" borderId="15" xfId="61" applyNumberFormat="1" applyFont="1" applyBorder="1" applyAlignment="1">
      <alignment horizontal="right" vertical="center"/>
      <protection/>
    </xf>
    <xf numFmtId="4" fontId="0" fillId="0" borderId="15" xfId="61" applyNumberFormat="1" applyFont="1" applyBorder="1" applyAlignment="1">
      <alignment horizontal="right" vertical="center"/>
      <protection/>
    </xf>
    <xf numFmtId="170" fontId="15" fillId="0" borderId="15" xfId="61" applyNumberFormat="1" applyFont="1" applyBorder="1" applyAlignment="1">
      <alignment horizontal="right" vertical="center"/>
      <protection/>
    </xf>
    <xf numFmtId="4" fontId="4" fillId="0" borderId="0" xfId="61" applyNumberFormat="1">
      <alignment/>
      <protection/>
    </xf>
    <xf numFmtId="171" fontId="15" fillId="0" borderId="0" xfId="51" applyFont="1" applyFill="1" applyBorder="1" applyAlignment="1" applyProtection="1">
      <alignment/>
      <protection/>
    </xf>
    <xf numFmtId="0" fontId="15" fillId="0" borderId="0" xfId="61" applyFont="1" applyFill="1" applyBorder="1" applyAlignment="1">
      <alignment horizontal="center" vertical="center"/>
      <protection/>
    </xf>
    <xf numFmtId="4" fontId="15" fillId="0" borderId="0" xfId="61" applyNumberFormat="1" applyFont="1" applyBorder="1">
      <alignment/>
      <protection/>
    </xf>
    <xf numFmtId="0" fontId="15" fillId="0" borderId="0" xfId="61" applyFont="1" applyBorder="1" applyAlignment="1">
      <alignment horizontal="center"/>
      <protection/>
    </xf>
    <xf numFmtId="4" fontId="15" fillId="0" borderId="15" xfId="61" applyNumberFormat="1" applyFont="1" applyBorder="1" applyAlignment="1">
      <alignment horizontal="right" vertical="center"/>
      <protection/>
    </xf>
    <xf numFmtId="4" fontId="3" fillId="0" borderId="0" xfId="61" applyNumberFormat="1" applyFont="1" applyBorder="1" applyAlignment="1">
      <alignment horizontal="right" vertical="center"/>
      <protection/>
    </xf>
    <xf numFmtId="4" fontId="4" fillId="0" borderId="0" xfId="61" applyNumberFormat="1" applyBorder="1">
      <alignment/>
      <protection/>
    </xf>
    <xf numFmtId="0" fontId="15" fillId="35" borderId="24" xfId="61" applyFont="1" applyFill="1" applyBorder="1" applyAlignment="1">
      <alignment horizontal="center"/>
      <protection/>
    </xf>
    <xf numFmtId="4" fontId="15" fillId="0" borderId="15" xfId="61" applyNumberFormat="1" applyFont="1" applyBorder="1">
      <alignment/>
      <protection/>
    </xf>
    <xf numFmtId="0" fontId="2" fillId="0" borderId="0" xfId="61" applyFont="1" applyBorder="1" applyAlignment="1">
      <alignment wrapText="1"/>
      <protection/>
    </xf>
    <xf numFmtId="49" fontId="0" fillId="0" borderId="15" xfId="61" applyNumberFormat="1" applyFont="1" applyBorder="1" applyAlignment="1">
      <alignment horizontal="center"/>
      <protection/>
    </xf>
    <xf numFmtId="4" fontId="15" fillId="0" borderId="15" xfId="61" applyNumberFormat="1" applyFont="1" applyBorder="1" applyAlignment="1">
      <alignment horizontal="right" vertical="center"/>
      <protection/>
    </xf>
    <xf numFmtId="4" fontId="15" fillId="0" borderId="0" xfId="61" applyNumberFormat="1" applyFont="1" applyAlignment="1">
      <alignment horizontal="right" vertical="center"/>
      <protection/>
    </xf>
    <xf numFmtId="0" fontId="2" fillId="0" borderId="15" xfId="61" applyFont="1" applyBorder="1" applyAlignment="1">
      <alignment horizontal="center" wrapText="1"/>
      <protection/>
    </xf>
    <xf numFmtId="49" fontId="0" fillId="0" borderId="15" xfId="61" applyNumberFormat="1" applyFont="1" applyBorder="1" applyAlignment="1">
      <alignment horizontal="center" vertical="center" wrapText="1"/>
      <protection/>
    </xf>
    <xf numFmtId="49" fontId="0" fillId="0" borderId="15" xfId="61" applyNumberFormat="1" applyFont="1" applyBorder="1" applyAlignment="1">
      <alignment wrapText="1"/>
      <protection/>
    </xf>
    <xf numFmtId="0" fontId="0" fillId="0" borderId="15" xfId="61" applyFont="1" applyBorder="1" applyAlignment="1">
      <alignment horizontal="justify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3" fontId="0" fillId="0" borderId="15" xfId="61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right"/>
    </xf>
    <xf numFmtId="0" fontId="9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8" fillId="0" borderId="0" xfId="61" applyFont="1" applyAlignment="1">
      <alignment horizontal="right"/>
      <protection/>
    </xf>
    <xf numFmtId="49" fontId="0" fillId="0" borderId="15" xfId="61" applyNumberFormat="1" applyFont="1" applyBorder="1" applyAlignment="1">
      <alignment horizontal="center" vertical="center"/>
      <protection/>
    </xf>
    <xf numFmtId="49" fontId="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3" fontId="0" fillId="0" borderId="15" xfId="61" applyNumberFormat="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right" vertical="center"/>
      <protection/>
    </xf>
    <xf numFmtId="4" fontId="2" fillId="0" borderId="15" xfId="61" applyNumberFormat="1" applyFont="1" applyBorder="1" applyAlignment="1">
      <alignment horizontal="center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49" fontId="0" fillId="0" borderId="15" xfId="61" applyNumberFormat="1" applyFont="1" applyBorder="1" applyAlignment="1">
      <alignment horizontal="left" vertical="center"/>
      <protection/>
    </xf>
    <xf numFmtId="4" fontId="15" fillId="0" borderId="15" xfId="61" applyNumberFormat="1" applyFont="1" applyBorder="1" applyAlignment="1">
      <alignment horizontal="right"/>
      <protection/>
    </xf>
    <xf numFmtId="0" fontId="4" fillId="0" borderId="15" xfId="61" applyFont="1" applyBorder="1" applyAlignment="1">
      <alignment horizontal="left" vertical="center"/>
      <protection/>
    </xf>
    <xf numFmtId="49" fontId="0" fillId="0" borderId="15" xfId="61" applyNumberFormat="1" applyFont="1" applyBorder="1" applyAlignment="1">
      <alignment horizontal="left" vertical="center" wrapText="1"/>
      <protection/>
    </xf>
    <xf numFmtId="4" fontId="15" fillId="0" borderId="15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left" vertical="center"/>
      <protection/>
    </xf>
    <xf numFmtId="0" fontId="4" fillId="0" borderId="0" xfId="61" applyAlignment="1">
      <alignment horizontal="center"/>
      <protection/>
    </xf>
    <xf numFmtId="0" fontId="15" fillId="35" borderId="24" xfId="61" applyFont="1" applyFill="1" applyBorder="1" applyAlignment="1">
      <alignment horizontal="center" vertical="center"/>
      <protection/>
    </xf>
    <xf numFmtId="0" fontId="15" fillId="35" borderId="33" xfId="61" applyFont="1" applyFill="1" applyBorder="1" applyAlignment="1">
      <alignment horizontal="left" vertical="center" wrapText="1"/>
      <protection/>
    </xf>
    <xf numFmtId="0" fontId="15" fillId="35" borderId="33" xfId="61" applyFont="1" applyFill="1" applyBorder="1" applyAlignment="1">
      <alignment horizontal="center" vertical="center" wrapText="1"/>
      <protection/>
    </xf>
    <xf numFmtId="0" fontId="2" fillId="0" borderId="15" xfId="61" applyFont="1" applyBorder="1">
      <alignment/>
      <protection/>
    </xf>
    <xf numFmtId="0" fontId="15" fillId="35" borderId="33" xfId="61" applyFont="1" applyFill="1" applyBorder="1" applyAlignment="1">
      <alignment horizontal="center"/>
      <protection/>
    </xf>
    <xf numFmtId="0" fontId="15" fillId="35" borderId="33" xfId="61" applyFont="1" applyFill="1" applyBorder="1" applyAlignment="1">
      <alignment horizontal="left" vertical="center"/>
      <protection/>
    </xf>
    <xf numFmtId="0" fontId="15" fillId="35" borderId="33" xfId="61" applyFont="1" applyFill="1" applyBorder="1" applyAlignment="1">
      <alignment horizontal="center" vertical="center"/>
      <protection/>
    </xf>
    <xf numFmtId="0" fontId="15" fillId="0" borderId="15" xfId="61" applyFont="1" applyBorder="1" applyAlignment="1">
      <alignment horizontal="center" vertical="center"/>
      <protection/>
    </xf>
    <xf numFmtId="0" fontId="15" fillId="0" borderId="15" xfId="61" applyFont="1" applyBorder="1" applyAlignment="1">
      <alignment horizontal="left" vertical="center"/>
      <protection/>
    </xf>
    <xf numFmtId="0" fontId="15" fillId="0" borderId="33" xfId="61" applyFont="1" applyBorder="1" applyAlignment="1">
      <alignment horizontal="left" vertical="center" wrapText="1"/>
      <protection/>
    </xf>
    <xf numFmtId="49" fontId="0" fillId="0" borderId="15" xfId="61" applyNumberFormat="1" applyFont="1" applyBorder="1" applyAlignment="1">
      <alignment horizontal="left" vertical="center" wrapText="1"/>
      <protection/>
    </xf>
    <xf numFmtId="4" fontId="15" fillId="0" borderId="15" xfId="61" applyNumberFormat="1" applyFont="1" applyFill="1" applyBorder="1" applyAlignment="1">
      <alignment horizontal="center"/>
      <protection/>
    </xf>
    <xf numFmtId="4" fontId="2" fillId="0" borderId="15" xfId="61" applyNumberFormat="1" applyFont="1" applyFill="1" applyBorder="1" applyAlignment="1">
      <alignment horizontal="center"/>
      <protection/>
    </xf>
    <xf numFmtId="0" fontId="2" fillId="0" borderId="25" xfId="61" applyFont="1" applyBorder="1" applyAlignment="1">
      <alignment horizontal="left" vertical="center" wrapText="1"/>
      <protection/>
    </xf>
    <xf numFmtId="0" fontId="0" fillId="0" borderId="26" xfId="61" applyFont="1" applyBorder="1" applyAlignment="1">
      <alignment horizontal="justify" vertical="center" wrapText="1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wrapText="1"/>
      <protection/>
    </xf>
    <xf numFmtId="0" fontId="2" fillId="0" borderId="27" xfId="61" applyFont="1" applyBorder="1" applyAlignment="1">
      <alignment horizontal="left" vertical="center" wrapText="1"/>
      <protection/>
    </xf>
    <xf numFmtId="0" fontId="0" fillId="0" borderId="25" xfId="61" applyFont="1" applyBorder="1" applyAlignment="1">
      <alignment horizontal="left" vertical="center" wrapText="1"/>
      <protection/>
    </xf>
    <xf numFmtId="0" fontId="0" fillId="0" borderId="25" xfId="61" applyFont="1" applyBorder="1" applyAlignment="1">
      <alignment horizontal="justify" vertical="center" wrapText="1"/>
      <protection/>
    </xf>
    <xf numFmtId="0" fontId="2" fillId="0" borderId="15" xfId="61" applyFont="1" applyBorder="1" applyAlignment="1">
      <alignment horizontal="left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2" fillId="0" borderId="26" xfId="61" applyFont="1" applyBorder="1" applyAlignment="1">
      <alignment horizontal="left" vertical="center" wrapText="1"/>
      <protection/>
    </xf>
    <xf numFmtId="0" fontId="2" fillId="0" borderId="13" xfId="61" applyFont="1" applyBorder="1" applyAlignment="1">
      <alignment horizontal="left" vertical="center" wrapText="1"/>
      <protection/>
    </xf>
    <xf numFmtId="0" fontId="2" fillId="0" borderId="34" xfId="61" applyFont="1" applyBorder="1" applyAlignment="1">
      <alignment horizontal="left" vertical="center" wrapText="1"/>
      <protection/>
    </xf>
    <xf numFmtId="0" fontId="2" fillId="0" borderId="35" xfId="61" applyFont="1" applyBorder="1" applyAlignment="1">
      <alignment horizontal="left" vertical="center" wrapText="1"/>
      <protection/>
    </xf>
  </cellXfs>
  <cellStyles count="55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Heading 1" xfId="33"/>
    <cellStyle name="Heading1 1" xfId="34"/>
    <cellStyle name="Normalan 2" xfId="35"/>
    <cellStyle name="Result 1" xfId="36"/>
    <cellStyle name="Result2 1" xfId="37"/>
    <cellStyle name="Акценат1" xfId="38"/>
    <cellStyle name="Акценат2" xfId="39"/>
    <cellStyle name="Акценат3" xfId="40"/>
    <cellStyle name="Акценат4" xfId="41"/>
    <cellStyle name="Акценат5" xfId="42"/>
    <cellStyle name="Акценат6" xfId="43"/>
    <cellStyle name="Белешка" xfId="44"/>
    <cellStyle name="Currency" xfId="45"/>
    <cellStyle name="Currency [0]" xfId="46"/>
    <cellStyle name="Добро" xfId="47"/>
    <cellStyle name="Comma" xfId="48"/>
    <cellStyle name="Comma [0]" xfId="49"/>
    <cellStyle name="Зарез 2" xfId="50"/>
    <cellStyle name="Зарез 3" xfId="51"/>
    <cellStyle name="Излаз" xfId="52"/>
    <cellStyle name="Израчунавање" xfId="53"/>
    <cellStyle name="Лоше" xfId="54"/>
    <cellStyle name="Наслов" xfId="55"/>
    <cellStyle name="Наслов 1" xfId="56"/>
    <cellStyle name="Наслов 2" xfId="57"/>
    <cellStyle name="Наслов 3" xfId="58"/>
    <cellStyle name="Наслов 4" xfId="59"/>
    <cellStyle name="Неутрално" xfId="60"/>
    <cellStyle name="Нормалан 2" xfId="61"/>
    <cellStyle name="Повезана ћелија" xfId="62"/>
    <cellStyle name="Percent" xfId="63"/>
    <cellStyle name="Текст објашњења" xfId="64"/>
    <cellStyle name="Текст упозорења" xfId="65"/>
    <cellStyle name="Ћелија за проверу" xfId="66"/>
    <cellStyle name="Укупно" xfId="67"/>
    <cellStyle name="Унос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G4" sqref="G4"/>
    </sheetView>
  </sheetViews>
  <sheetFormatPr defaultColWidth="11.57421875" defaultRowHeight="12.75"/>
  <cols>
    <col min="1" max="2" width="33.57421875" style="0" customWidth="1"/>
    <col min="3" max="3" width="33.7109375" style="0" customWidth="1"/>
    <col min="4" max="4" width="31.421875" style="0" customWidth="1"/>
    <col min="5" max="5" width="32.57421875" style="0" customWidth="1"/>
  </cols>
  <sheetData>
    <row r="2" spans="1:5" ht="18" customHeight="1">
      <c r="A2" s="97" t="s">
        <v>0</v>
      </c>
      <c r="B2" s="97"/>
      <c r="C2" s="97"/>
      <c r="D2" s="97"/>
      <c r="E2" s="97"/>
    </row>
    <row r="3" spans="1:5" ht="12.75" customHeight="1">
      <c r="A3" s="1"/>
      <c r="B3" s="2" t="s">
        <v>1</v>
      </c>
      <c r="C3" s="3" t="s">
        <v>2</v>
      </c>
      <c r="D3" s="3" t="s">
        <v>3</v>
      </c>
      <c r="E3" s="4" t="s">
        <v>4</v>
      </c>
    </row>
    <row r="4" spans="1:5" ht="138" customHeight="1">
      <c r="A4" s="5" t="s">
        <v>5</v>
      </c>
      <c r="B4" s="6"/>
      <c r="C4" s="7"/>
      <c r="D4" s="7"/>
      <c r="E4" s="8"/>
    </row>
    <row r="5" spans="1:5" ht="141.75" customHeight="1">
      <c r="A5" s="5" t="s">
        <v>6</v>
      </c>
      <c r="B5" s="6"/>
      <c r="C5" s="9"/>
      <c r="D5" s="9"/>
      <c r="E5" s="10"/>
    </row>
    <row r="6" spans="1:5" ht="155.25" customHeight="1">
      <c r="A6" s="5" t="s">
        <v>7</v>
      </c>
      <c r="B6" s="6"/>
      <c r="C6" s="9"/>
      <c r="D6" s="11"/>
      <c r="E6" s="12"/>
    </row>
    <row r="7" spans="1:5" ht="132.75" customHeight="1">
      <c r="A7" s="5" t="s">
        <v>8</v>
      </c>
      <c r="B7" s="13"/>
      <c r="C7" s="9"/>
      <c r="D7" s="11"/>
      <c r="E7" s="12"/>
    </row>
  </sheetData>
  <sheetProtection selectLockedCells="1" selectUnlockedCells="1"/>
  <mergeCells count="1">
    <mergeCell ref="A2:E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scale="73"/>
  <headerFooter alignWithMargins="0">
    <oddHeader>&amp;C&amp;"Times New Roman,Обичан"&amp;12&amp;A</oddHeader>
    <oddFooter>&amp;C&amp;"Times New Roman,Обичан"&amp;12Страница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="70" zoomScaleNormal="70" zoomScalePageLayoutView="0" workbookViewId="0" topLeftCell="A41">
      <selection activeCell="K61" sqref="K61"/>
    </sheetView>
  </sheetViews>
  <sheetFormatPr defaultColWidth="11.57421875" defaultRowHeight="12.75"/>
  <cols>
    <col min="1" max="1" width="12.7109375" style="0" customWidth="1"/>
    <col min="2" max="2" width="26.28125" style="0" customWidth="1"/>
    <col min="3" max="3" width="17.28125" style="0" customWidth="1"/>
    <col min="4" max="4" width="17.57421875" style="0" customWidth="1"/>
    <col min="5" max="5" width="16.140625" style="0" customWidth="1"/>
    <col min="6" max="6" width="17.28125" style="0" customWidth="1"/>
    <col min="7" max="7" width="18.28125" style="0" customWidth="1"/>
  </cols>
  <sheetData>
    <row r="1" ht="15">
      <c r="G1" s="42" t="s">
        <v>180</v>
      </c>
    </row>
    <row r="2" spans="1:7" ht="41.25" customHeight="1">
      <c r="A2" s="115" t="s">
        <v>179</v>
      </c>
      <c r="B2" s="115"/>
      <c r="C2" s="115"/>
      <c r="D2" s="115"/>
      <c r="E2" s="115"/>
      <c r="F2" s="115"/>
      <c r="G2" s="115"/>
    </row>
    <row r="3" ht="48" customHeight="1"/>
    <row r="4" spans="1:7" ht="12.75" customHeight="1">
      <c r="A4" s="116" t="s">
        <v>9</v>
      </c>
      <c r="B4" s="116"/>
      <c r="C4" s="117" t="s">
        <v>10</v>
      </c>
      <c r="D4" s="117"/>
      <c r="E4" s="117"/>
      <c r="F4" s="117"/>
      <c r="G4" s="117"/>
    </row>
    <row r="5" spans="1:7" ht="12.75" customHeight="1">
      <c r="A5" s="116"/>
      <c r="B5" s="116"/>
      <c r="C5" s="118" t="s">
        <v>181</v>
      </c>
      <c r="D5" s="118"/>
      <c r="E5" s="118"/>
      <c r="F5" s="118"/>
      <c r="G5" s="118"/>
    </row>
    <row r="6" spans="1:7" ht="12.75" customHeight="1">
      <c r="A6" s="116"/>
      <c r="B6" s="116"/>
      <c r="C6" s="119" t="s">
        <v>11</v>
      </c>
      <c r="D6" s="119"/>
      <c r="E6" s="119"/>
      <c r="F6" s="119"/>
      <c r="G6" s="119"/>
    </row>
    <row r="7" spans="1:7" ht="12.75">
      <c r="A7" s="120" t="s">
        <v>182</v>
      </c>
      <c r="B7" s="120"/>
      <c r="C7" s="120" t="s">
        <v>181</v>
      </c>
      <c r="D7" s="120"/>
      <c r="E7" s="120"/>
      <c r="F7" s="120"/>
      <c r="G7" s="120"/>
    </row>
    <row r="9" spans="1:7" ht="12.75">
      <c r="A9" s="102" t="s">
        <v>12</v>
      </c>
      <c r="B9" s="102"/>
      <c r="C9" s="102"/>
      <c r="D9" s="102"/>
      <c r="E9" s="102"/>
      <c r="F9" s="102"/>
      <c r="G9" s="102"/>
    </row>
    <row r="10" spans="1:7" ht="12.75">
      <c r="A10" s="98"/>
      <c r="B10" s="98"/>
      <c r="C10" s="98"/>
      <c r="D10" s="98"/>
      <c r="E10" s="98"/>
      <c r="F10" s="98"/>
      <c r="G10" s="98"/>
    </row>
    <row r="11" spans="1:7" ht="12.75">
      <c r="A11" s="98"/>
      <c r="B11" s="98"/>
      <c r="C11" s="98"/>
      <c r="D11" s="98"/>
      <c r="E11" s="98"/>
      <c r="F11" s="98"/>
      <c r="G11" s="98"/>
    </row>
    <row r="12" spans="1:7" ht="12.75">
      <c r="A12" s="98"/>
      <c r="B12" s="98"/>
      <c r="C12" s="98"/>
      <c r="D12" s="98"/>
      <c r="E12" s="98"/>
      <c r="F12" s="98"/>
      <c r="G12" s="98"/>
    </row>
    <row r="13" spans="1:7" ht="12.75">
      <c r="A13" s="98"/>
      <c r="B13" s="98"/>
      <c r="C13" s="98"/>
      <c r="D13" s="98"/>
      <c r="E13" s="98"/>
      <c r="F13" s="98"/>
      <c r="G13" s="98"/>
    </row>
    <row r="14" spans="1:7" ht="12.75">
      <c r="A14" s="105"/>
      <c r="B14" s="105"/>
      <c r="C14" s="105"/>
      <c r="D14" s="105"/>
      <c r="E14" s="105"/>
      <c r="F14" s="105"/>
      <c r="G14" s="105"/>
    </row>
    <row r="15" spans="1:7" ht="12.75">
      <c r="A15" s="14"/>
      <c r="B15" s="15"/>
      <c r="C15" s="15"/>
      <c r="D15" s="15"/>
      <c r="E15" s="15"/>
      <c r="F15" s="15"/>
      <c r="G15" s="16"/>
    </row>
    <row r="17" spans="1:7" ht="12.75">
      <c r="A17" s="17" t="s">
        <v>13</v>
      </c>
      <c r="B17" s="109" t="s">
        <v>14</v>
      </c>
      <c r="C17" s="109"/>
      <c r="D17" s="109" t="s">
        <v>15</v>
      </c>
      <c r="E17" s="109"/>
      <c r="F17" s="109" t="s">
        <v>16</v>
      </c>
      <c r="G17" s="109"/>
    </row>
    <row r="18" spans="1:7" ht="12.75">
      <c r="A18" s="17"/>
      <c r="B18" s="109"/>
      <c r="C18" s="109"/>
      <c r="D18" s="109"/>
      <c r="E18" s="109"/>
      <c r="F18" s="109"/>
      <c r="G18" s="109"/>
    </row>
    <row r="19" spans="1:7" ht="12.75">
      <c r="A19" s="17"/>
      <c r="B19" s="109"/>
      <c r="C19" s="109"/>
      <c r="D19" s="109"/>
      <c r="E19" s="109"/>
      <c r="F19" s="109"/>
      <c r="G19" s="109"/>
    </row>
    <row r="20" spans="1:7" ht="12.75">
      <c r="A20" s="17"/>
      <c r="B20" s="109"/>
      <c r="C20" s="109"/>
      <c r="D20" s="109"/>
      <c r="E20" s="109"/>
      <c r="F20" s="109"/>
      <c r="G20" s="109"/>
    </row>
    <row r="21" spans="1:7" ht="12.75">
      <c r="A21" s="17"/>
      <c r="B21" s="109"/>
      <c r="C21" s="109"/>
      <c r="D21" s="109"/>
      <c r="E21" s="109"/>
      <c r="F21" s="109"/>
      <c r="G21" s="109"/>
    </row>
    <row r="22" spans="1:7" ht="12.75">
      <c r="A22" s="17"/>
      <c r="B22" s="109"/>
      <c r="C22" s="109"/>
      <c r="D22" s="109"/>
      <c r="E22" s="109"/>
      <c r="F22" s="109"/>
      <c r="G22" s="109"/>
    </row>
    <row r="23" spans="1:7" ht="12.75">
      <c r="A23" s="17"/>
      <c r="B23" s="109"/>
      <c r="C23" s="109"/>
      <c r="D23" s="109"/>
      <c r="E23" s="109"/>
      <c r="F23" s="109"/>
      <c r="G23" s="109"/>
    </row>
    <row r="24" spans="1:7" ht="12.75">
      <c r="A24" s="17"/>
      <c r="B24" s="109"/>
      <c r="C24" s="109"/>
      <c r="D24" s="109"/>
      <c r="E24" s="109"/>
      <c r="F24" s="109"/>
      <c r="G24" s="109"/>
    </row>
    <row r="25" spans="1:7" ht="12.75">
      <c r="A25" s="17"/>
      <c r="B25" s="109"/>
      <c r="C25" s="109"/>
      <c r="D25" s="109"/>
      <c r="E25" s="109"/>
      <c r="F25" s="109"/>
      <c r="G25" s="109"/>
    </row>
    <row r="26" spans="1:7" ht="12.75">
      <c r="A26" s="17"/>
      <c r="B26" s="109"/>
      <c r="C26" s="109"/>
      <c r="D26" s="109"/>
      <c r="E26" s="109"/>
      <c r="F26" s="109"/>
      <c r="G26" s="109"/>
    </row>
    <row r="27" spans="1:7" ht="12.75">
      <c r="A27" s="17"/>
      <c r="B27" s="109"/>
      <c r="C27" s="109"/>
      <c r="D27" s="109"/>
      <c r="E27" s="109"/>
      <c r="F27" s="109"/>
      <c r="G27" s="109"/>
    </row>
    <row r="28" spans="1:7" ht="12.75">
      <c r="A28" s="17"/>
      <c r="B28" s="109"/>
      <c r="C28" s="109"/>
      <c r="D28" s="109"/>
      <c r="E28" s="109"/>
      <c r="F28" s="109"/>
      <c r="G28" s="109"/>
    </row>
    <row r="29" spans="1:7" ht="12.75">
      <c r="A29" s="17"/>
      <c r="B29" s="109"/>
      <c r="C29" s="109"/>
      <c r="D29" s="109"/>
      <c r="E29" s="109"/>
      <c r="F29" s="109"/>
      <c r="G29" s="109"/>
    </row>
    <row r="30" spans="1:7" ht="12.75">
      <c r="A30" s="17"/>
      <c r="B30" s="109"/>
      <c r="C30" s="109"/>
      <c r="D30" s="109"/>
      <c r="E30" s="109"/>
      <c r="F30" s="109"/>
      <c r="G30" s="109"/>
    </row>
    <row r="31" spans="1:7" ht="12.75" customHeight="1">
      <c r="A31" s="114" t="s">
        <v>17</v>
      </c>
      <c r="B31" s="114"/>
      <c r="C31" s="114"/>
      <c r="D31" s="114" t="s">
        <v>18</v>
      </c>
      <c r="E31" s="114"/>
      <c r="F31" s="114"/>
      <c r="G31" s="114"/>
    </row>
    <row r="32" spans="1:7" ht="18" customHeight="1">
      <c r="A32" s="114"/>
      <c r="B32" s="114"/>
      <c r="C32" s="114"/>
      <c r="D32" s="114"/>
      <c r="E32" s="114"/>
      <c r="F32" s="114"/>
      <c r="G32" s="114"/>
    </row>
    <row r="33" spans="1:7" ht="29.25" customHeight="1">
      <c r="A33" s="110" t="s">
        <v>19</v>
      </c>
      <c r="B33" s="110"/>
      <c r="C33" s="110"/>
      <c r="D33" s="110"/>
      <c r="E33" s="110"/>
      <c r="F33" s="110"/>
      <c r="G33" s="110"/>
    </row>
    <row r="34" spans="1:7" ht="12.75" customHeight="1">
      <c r="A34" s="112" t="s">
        <v>20</v>
      </c>
      <c r="B34" s="113" t="s">
        <v>21</v>
      </c>
      <c r="C34" s="113"/>
      <c r="D34" s="111" t="s">
        <v>22</v>
      </c>
      <c r="E34" s="111" t="s">
        <v>23</v>
      </c>
      <c r="F34" s="111"/>
      <c r="G34" s="111"/>
    </row>
    <row r="35" spans="1:7" ht="34.5" customHeight="1">
      <c r="A35" s="112"/>
      <c r="B35" s="113"/>
      <c r="C35" s="113"/>
      <c r="D35" s="111"/>
      <c r="E35" s="18" t="s">
        <v>22</v>
      </c>
      <c r="F35" s="23" t="s">
        <v>24</v>
      </c>
      <c r="G35" s="17" t="s">
        <v>25</v>
      </c>
    </row>
    <row r="36" spans="1:7" ht="19.5" customHeight="1">
      <c r="A36" s="19"/>
      <c r="B36" s="108"/>
      <c r="C36" s="108"/>
      <c r="D36" s="20"/>
      <c r="E36" s="21"/>
      <c r="F36" s="17"/>
      <c r="G36" s="18"/>
    </row>
    <row r="37" spans="1:7" ht="16.5" customHeight="1">
      <c r="A37" s="19"/>
      <c r="B37" s="108"/>
      <c r="C37" s="108"/>
      <c r="D37" s="20"/>
      <c r="E37" s="21"/>
      <c r="F37" s="17"/>
      <c r="G37" s="18"/>
    </row>
    <row r="38" spans="1:7" ht="18" customHeight="1">
      <c r="A38" s="19"/>
      <c r="B38" s="108"/>
      <c r="C38" s="108"/>
      <c r="D38" s="20"/>
      <c r="E38" s="21"/>
      <c r="F38" s="17"/>
      <c r="G38" s="18"/>
    </row>
    <row r="39" spans="1:7" ht="15.75" customHeight="1">
      <c r="A39" s="22"/>
      <c r="B39" s="108"/>
      <c r="C39" s="108"/>
      <c r="D39" s="21"/>
      <c r="E39" s="21"/>
      <c r="F39" s="17"/>
      <c r="G39" s="18"/>
    </row>
    <row r="40" spans="1:7" ht="15.75" customHeight="1">
      <c r="A40" s="22"/>
      <c r="B40" s="108"/>
      <c r="C40" s="108"/>
      <c r="D40" s="21"/>
      <c r="E40" s="21"/>
      <c r="F40" s="17"/>
      <c r="G40" s="18"/>
    </row>
    <row r="41" spans="1:7" ht="20.25" customHeight="1">
      <c r="A41" s="17"/>
      <c r="B41" s="109" t="s">
        <v>26</v>
      </c>
      <c r="C41" s="109"/>
      <c r="D41" s="21">
        <f>SUM(D36:D40)</f>
        <v>0</v>
      </c>
      <c r="E41" s="21">
        <f>SUM(E36:E40)</f>
        <v>0</v>
      </c>
      <c r="F41" s="21">
        <f>SUM(F36:F40)</f>
        <v>0</v>
      </c>
      <c r="G41" s="21">
        <f>SUM(G36:G40)</f>
        <v>0</v>
      </c>
    </row>
    <row r="42" spans="1:7" ht="29.25" customHeight="1">
      <c r="A42" s="110" t="s">
        <v>27</v>
      </c>
      <c r="B42" s="110"/>
      <c r="C42" s="110"/>
      <c r="D42" s="110"/>
      <c r="E42" s="110"/>
      <c r="F42" s="110"/>
      <c r="G42" s="110"/>
    </row>
    <row r="43" spans="1:7" ht="12.75">
      <c r="A43" s="109" t="s">
        <v>24</v>
      </c>
      <c r="B43" s="109" t="s">
        <v>21</v>
      </c>
      <c r="C43" s="111" t="s">
        <v>28</v>
      </c>
      <c r="D43" s="111"/>
      <c r="E43" s="111"/>
      <c r="F43" s="111"/>
      <c r="G43" s="111"/>
    </row>
    <row r="44" spans="1:7" ht="12.75">
      <c r="A44" s="109"/>
      <c r="B44" s="109"/>
      <c r="C44" s="106">
        <v>2012</v>
      </c>
      <c r="D44" s="106">
        <v>2013</v>
      </c>
      <c r="E44" s="106">
        <v>2014</v>
      </c>
      <c r="F44" s="106">
        <v>2015</v>
      </c>
      <c r="G44" s="106">
        <v>2016</v>
      </c>
    </row>
    <row r="45" spans="1:7" ht="12.75">
      <c r="A45" s="109"/>
      <c r="B45" s="109"/>
      <c r="C45" s="106"/>
      <c r="D45" s="106"/>
      <c r="E45" s="106"/>
      <c r="F45" s="106"/>
      <c r="G45" s="106"/>
    </row>
    <row r="46" spans="1:7" ht="12.75">
      <c r="A46" s="17"/>
      <c r="B46" s="18"/>
      <c r="C46" s="21"/>
      <c r="D46" s="21"/>
      <c r="E46" s="21"/>
      <c r="F46" s="21"/>
      <c r="G46" s="21"/>
    </row>
    <row r="47" spans="1:7" ht="12.75">
      <c r="A47" s="17"/>
      <c r="B47" s="18"/>
      <c r="C47" s="21"/>
      <c r="D47" s="21"/>
      <c r="E47" s="21"/>
      <c r="F47" s="21"/>
      <c r="G47" s="21"/>
    </row>
    <row r="48" spans="1:7" ht="12.75">
      <c r="A48" s="17"/>
      <c r="B48" s="18"/>
      <c r="C48" s="21"/>
      <c r="D48" s="21"/>
      <c r="E48" s="21"/>
      <c r="F48" s="21"/>
      <c r="G48" s="21"/>
    </row>
    <row r="49" spans="1:7" ht="12.75">
      <c r="A49" s="17"/>
      <c r="B49" s="18"/>
      <c r="C49" s="21"/>
      <c r="D49" s="21"/>
      <c r="E49" s="21"/>
      <c r="F49" s="21"/>
      <c r="G49" s="21"/>
    </row>
    <row r="50" spans="1:7" ht="21.75" customHeight="1">
      <c r="A50" s="17"/>
      <c r="B50" s="17" t="s">
        <v>29</v>
      </c>
      <c r="C50" s="21">
        <f>SUM(C46:C49)</f>
        <v>0</v>
      </c>
      <c r="D50" s="21">
        <f>SUM(D46:D49)</f>
        <v>0</v>
      </c>
      <c r="E50" s="21">
        <f>SUM(E46:E49)</f>
        <v>0</v>
      </c>
      <c r="F50" s="21">
        <f>SUM(F46:F49)</f>
        <v>0</v>
      </c>
      <c r="G50" s="21">
        <f>SUM(G46:G49)</f>
        <v>0</v>
      </c>
    </row>
    <row r="51" spans="1:7" ht="20.25" customHeight="1">
      <c r="A51" s="17"/>
      <c r="B51" s="17" t="s">
        <v>30</v>
      </c>
      <c r="C51" s="107">
        <f>E50+F50+G50</f>
        <v>0</v>
      </c>
      <c r="D51" s="107"/>
      <c r="E51" s="107"/>
      <c r="F51" s="107"/>
      <c r="G51" s="107"/>
    </row>
    <row r="52" spans="1:7" ht="12.75">
      <c r="A52" s="102" t="s">
        <v>31</v>
      </c>
      <c r="B52" s="102"/>
      <c r="C52" s="102"/>
      <c r="D52" s="102"/>
      <c r="E52" s="102"/>
      <c r="F52" s="102"/>
      <c r="G52" s="102"/>
    </row>
    <row r="53" spans="1:7" ht="12.75">
      <c r="A53" s="98"/>
      <c r="B53" s="98"/>
      <c r="C53" s="98"/>
      <c r="D53" s="98"/>
      <c r="E53" s="98"/>
      <c r="F53" s="98"/>
      <c r="G53" s="98"/>
    </row>
    <row r="54" spans="1:7" ht="12.75">
      <c r="A54" s="103"/>
      <c r="B54" s="103"/>
      <c r="C54" s="103"/>
      <c r="D54" s="103"/>
      <c r="E54" s="103"/>
      <c r="F54" s="103"/>
      <c r="G54" s="103"/>
    </row>
    <row r="55" spans="1:7" ht="27" customHeight="1">
      <c r="A55" s="104" t="s">
        <v>32</v>
      </c>
      <c r="B55" s="104"/>
      <c r="C55" s="104"/>
      <c r="D55" s="104"/>
      <c r="E55" s="104"/>
      <c r="F55" s="104"/>
      <c r="G55" s="104"/>
    </row>
    <row r="56" spans="1:7" ht="12.75">
      <c r="A56" s="105"/>
      <c r="B56" s="105"/>
      <c r="C56" s="105"/>
      <c r="D56" s="105"/>
      <c r="E56" s="105"/>
      <c r="F56" s="105"/>
      <c r="G56" s="105"/>
    </row>
    <row r="57" spans="1:7" ht="27.75" customHeight="1">
      <c r="A57" s="102" t="s">
        <v>33</v>
      </c>
      <c r="B57" s="102"/>
      <c r="C57" s="102"/>
      <c r="D57" s="102"/>
      <c r="E57" s="102"/>
      <c r="F57" s="102"/>
      <c r="G57" s="102"/>
    </row>
    <row r="58" spans="1:7" ht="12.75">
      <c r="A58" s="98"/>
      <c r="B58" s="98"/>
      <c r="C58" s="98"/>
      <c r="D58" s="98"/>
      <c r="E58" s="98"/>
      <c r="F58" s="98"/>
      <c r="G58" s="98"/>
    </row>
    <row r="59" spans="1:7" ht="12.75">
      <c r="A59" s="98"/>
      <c r="B59" s="98"/>
      <c r="C59" s="98"/>
      <c r="D59" s="98"/>
      <c r="E59" s="98"/>
      <c r="F59" s="98"/>
      <c r="G59" s="98"/>
    </row>
    <row r="60" spans="1:7" ht="12.75">
      <c r="A60" s="103"/>
      <c r="B60" s="103"/>
      <c r="C60" s="103"/>
      <c r="D60" s="103"/>
      <c r="E60" s="103"/>
      <c r="F60" s="103"/>
      <c r="G60" s="103"/>
    </row>
    <row r="61" spans="1:7" ht="24.75" customHeight="1">
      <c r="A61" s="104" t="s">
        <v>34</v>
      </c>
      <c r="B61" s="104"/>
      <c r="C61" s="104"/>
      <c r="D61" s="104"/>
      <c r="E61" s="104"/>
      <c r="F61" s="104"/>
      <c r="G61" s="104"/>
    </row>
    <row r="62" spans="1:7" ht="12.75">
      <c r="A62" s="100"/>
      <c r="B62" s="100"/>
      <c r="C62" s="100"/>
      <c r="D62" s="100"/>
      <c r="E62" s="100"/>
      <c r="F62" s="100"/>
      <c r="G62" s="100"/>
    </row>
    <row r="63" spans="1:7" ht="12.75">
      <c r="A63" s="100"/>
      <c r="B63" s="100"/>
      <c r="C63" s="100"/>
      <c r="D63" s="100"/>
      <c r="E63" s="100"/>
      <c r="F63" s="100"/>
      <c r="G63" s="100"/>
    </row>
    <row r="64" spans="1:7" ht="12.75">
      <c r="A64" s="100"/>
      <c r="B64" s="100"/>
      <c r="C64" s="100"/>
      <c r="D64" s="100"/>
      <c r="E64" s="100"/>
      <c r="F64" s="100"/>
      <c r="G64" s="100"/>
    </row>
    <row r="65" spans="1:7" ht="12.75">
      <c r="A65" s="100"/>
      <c r="B65" s="100"/>
      <c r="C65" s="100"/>
      <c r="D65" s="100"/>
      <c r="E65" s="100"/>
      <c r="F65" s="100"/>
      <c r="G65" s="100"/>
    </row>
    <row r="66" spans="1:7" ht="12.75">
      <c r="A66" s="100"/>
      <c r="B66" s="100"/>
      <c r="C66" s="100"/>
      <c r="D66" s="100"/>
      <c r="E66" s="100"/>
      <c r="F66" s="100"/>
      <c r="G66" s="100"/>
    </row>
    <row r="67" spans="1:7" ht="12.75">
      <c r="A67" s="100"/>
      <c r="B67" s="100"/>
      <c r="C67" s="100"/>
      <c r="D67" s="100"/>
      <c r="E67" s="100"/>
      <c r="F67" s="100"/>
      <c r="G67" s="100"/>
    </row>
    <row r="68" spans="1:7" ht="12.75">
      <c r="A68" s="101"/>
      <c r="B68" s="101"/>
      <c r="C68" s="101"/>
      <c r="D68" s="101"/>
      <c r="E68" s="101"/>
      <c r="F68" s="101"/>
      <c r="G68" s="101"/>
    </row>
    <row r="69" spans="1:7" ht="24.75" customHeight="1">
      <c r="A69" s="102" t="s">
        <v>35</v>
      </c>
      <c r="B69" s="102"/>
      <c r="C69" s="102"/>
      <c r="D69" s="102"/>
      <c r="E69" s="102"/>
      <c r="F69" s="102"/>
      <c r="G69" s="102"/>
    </row>
    <row r="70" spans="1:7" ht="12.75">
      <c r="A70" s="98"/>
      <c r="B70" s="98"/>
      <c r="C70" s="98"/>
      <c r="D70" s="98"/>
      <c r="E70" s="98"/>
      <c r="F70" s="98"/>
      <c r="G70" s="98"/>
    </row>
    <row r="71" spans="1:7" ht="12.75">
      <c r="A71" s="98"/>
      <c r="B71" s="98"/>
      <c r="C71" s="98"/>
      <c r="D71" s="98"/>
      <c r="E71" s="98"/>
      <c r="F71" s="98"/>
      <c r="G71" s="98"/>
    </row>
    <row r="72" spans="1:7" ht="12.75">
      <c r="A72" s="98"/>
      <c r="B72" s="98"/>
      <c r="C72" s="98"/>
      <c r="D72" s="98"/>
      <c r="E72" s="98"/>
      <c r="F72" s="98"/>
      <c r="G72" s="98"/>
    </row>
    <row r="73" spans="1:7" ht="12.75">
      <c r="A73" s="99"/>
      <c r="B73" s="99"/>
      <c r="C73" s="99"/>
      <c r="D73" s="99"/>
      <c r="E73" s="99"/>
      <c r="F73" s="99"/>
      <c r="G73" s="99"/>
    </row>
    <row r="75" spans="1:7" ht="15">
      <c r="A75" s="43" t="s">
        <v>185</v>
      </c>
      <c r="B75" s="43"/>
      <c r="C75" s="43"/>
      <c r="D75" s="43"/>
      <c r="E75" s="43"/>
      <c r="F75" s="44"/>
      <c r="G75" s="44"/>
    </row>
  </sheetData>
  <sheetProtection selectLockedCells="1" selectUnlockedCells="1"/>
  <mergeCells count="100">
    <mergeCell ref="A2:G2"/>
    <mergeCell ref="A4:B6"/>
    <mergeCell ref="C4:G4"/>
    <mergeCell ref="C5:G5"/>
    <mergeCell ref="C6:G6"/>
    <mergeCell ref="A9:G9"/>
    <mergeCell ref="C7:G7"/>
    <mergeCell ref="A7:B7"/>
    <mergeCell ref="A10:G10"/>
    <mergeCell ref="A11:G11"/>
    <mergeCell ref="A12:G12"/>
    <mergeCell ref="A13:G13"/>
    <mergeCell ref="A14:G14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1:C32"/>
    <mergeCell ref="D31:G32"/>
    <mergeCell ref="A33:G33"/>
    <mergeCell ref="A34:A35"/>
    <mergeCell ref="B34:C35"/>
    <mergeCell ref="D34:D35"/>
    <mergeCell ref="E34:G34"/>
    <mergeCell ref="B36:C36"/>
    <mergeCell ref="B37:C37"/>
    <mergeCell ref="B38:C38"/>
    <mergeCell ref="B39:C39"/>
    <mergeCell ref="B40:C40"/>
    <mergeCell ref="B41:C41"/>
    <mergeCell ref="A42:G42"/>
    <mergeCell ref="A43:A45"/>
    <mergeCell ref="B43:B45"/>
    <mergeCell ref="C43:G43"/>
    <mergeCell ref="C44:C45"/>
    <mergeCell ref="D44:D45"/>
    <mergeCell ref="E44:E45"/>
    <mergeCell ref="F44:F45"/>
    <mergeCell ref="G44:G45"/>
    <mergeCell ref="C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72:G72"/>
    <mergeCell ref="A73:G73"/>
    <mergeCell ref="A66:G66"/>
    <mergeCell ref="A67:G67"/>
    <mergeCell ref="A68:G68"/>
    <mergeCell ref="A69:G69"/>
    <mergeCell ref="A70:G70"/>
    <mergeCell ref="A71:G7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scale="71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9"/>
  <sheetViews>
    <sheetView view="pageBreakPreview" zoomScale="80" zoomScaleNormal="74" zoomScaleSheetLayoutView="80" workbookViewId="0" topLeftCell="A125">
      <selection activeCell="N143" sqref="N143"/>
    </sheetView>
  </sheetViews>
  <sheetFormatPr defaultColWidth="11.57421875" defaultRowHeight="12.75"/>
  <cols>
    <col min="1" max="1" width="11.57421875" style="0" customWidth="1"/>
    <col min="2" max="2" width="25.57421875" style="0" customWidth="1"/>
    <col min="3" max="3" width="13.140625" style="0" customWidth="1"/>
    <col min="4" max="4" width="15.00390625" style="0" customWidth="1"/>
    <col min="5" max="5" width="14.140625" style="0" customWidth="1"/>
    <col min="6" max="6" width="14.8515625" style="0" customWidth="1"/>
    <col min="7" max="7" width="17.421875" style="0" customWidth="1"/>
  </cols>
  <sheetData>
    <row r="1" spans="7:8" ht="30.75" customHeight="1">
      <c r="G1" s="132" t="s">
        <v>178</v>
      </c>
      <c r="H1" s="132"/>
    </row>
    <row r="2" spans="1:7" ht="24" customHeight="1">
      <c r="A2" s="126" t="s">
        <v>172</v>
      </c>
      <c r="B2" s="126"/>
      <c r="C2" s="126"/>
      <c r="D2" s="126"/>
      <c r="E2" s="126"/>
      <c r="F2" s="126"/>
      <c r="G2" s="126"/>
    </row>
    <row r="3" spans="1:8" ht="79.5" customHeight="1">
      <c r="A3" s="125" t="s">
        <v>177</v>
      </c>
      <c r="B3" s="125"/>
      <c r="C3" s="125"/>
      <c r="D3" s="125"/>
      <c r="E3" s="125"/>
      <c r="F3" s="125"/>
      <c r="G3" s="125"/>
      <c r="H3" s="125"/>
    </row>
    <row r="4" ht="12.75">
      <c r="A4" s="25"/>
    </row>
    <row r="5" spans="1:7" ht="37.5" customHeight="1">
      <c r="A5" s="131" t="s">
        <v>184</v>
      </c>
      <c r="B5" s="131"/>
      <c r="C5" s="131"/>
      <c r="D5" s="131"/>
      <c r="E5" s="131"/>
      <c r="F5" s="131"/>
      <c r="G5" s="131"/>
    </row>
    <row r="6" spans="1:7" ht="16.5" customHeight="1">
      <c r="A6" s="130"/>
      <c r="B6" s="130"/>
      <c r="C6" s="130"/>
      <c r="D6" s="130"/>
      <c r="E6" s="130"/>
      <c r="F6" s="130"/>
      <c r="G6" s="130"/>
    </row>
    <row r="7" spans="1:7" ht="16.5" customHeight="1">
      <c r="A7" s="129" t="s">
        <v>36</v>
      </c>
      <c r="B7" s="129" t="s">
        <v>21</v>
      </c>
      <c r="C7" s="122" t="s">
        <v>183</v>
      </c>
      <c r="D7" s="123"/>
      <c r="E7" s="123"/>
      <c r="F7" s="123"/>
      <c r="G7" s="124" t="s">
        <v>171</v>
      </c>
    </row>
    <row r="8" spans="1:7" ht="75" customHeight="1">
      <c r="A8" s="129"/>
      <c r="B8" s="129"/>
      <c r="C8" s="27" t="s">
        <v>173</v>
      </c>
      <c r="D8" s="27" t="s">
        <v>174</v>
      </c>
      <c r="E8" s="27" t="s">
        <v>175</v>
      </c>
      <c r="F8" s="26" t="s">
        <v>176</v>
      </c>
      <c r="G8" s="124"/>
    </row>
    <row r="9" spans="1:7" ht="1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9">
        <v>7</v>
      </c>
    </row>
    <row r="10" spans="1:7" ht="12.75">
      <c r="A10" s="30">
        <v>400000</v>
      </c>
      <c r="B10" s="31" t="s">
        <v>47</v>
      </c>
      <c r="C10" s="32">
        <f>SUM(C11+C131)</f>
        <v>0</v>
      </c>
      <c r="D10" s="32">
        <f>SUM(D11+D131)</f>
        <v>0</v>
      </c>
      <c r="E10" s="32">
        <f>SUM(E11+E131)</f>
        <v>0</v>
      </c>
      <c r="F10" s="32">
        <f>SUM(F11+F131)</f>
        <v>0</v>
      </c>
      <c r="G10" s="32">
        <f>SUM(C10:F10)</f>
        <v>0</v>
      </c>
    </row>
    <row r="11" spans="1:7" ht="12.75">
      <c r="A11" s="33">
        <v>420000</v>
      </c>
      <c r="B11" s="33" t="s">
        <v>37</v>
      </c>
      <c r="C11" s="32">
        <f>SUM(C12+C43+C55+C86+C94+C113)</f>
        <v>0</v>
      </c>
      <c r="D11" s="32">
        <f>SUM(D12+D43+D55+D86+D94+D113)</f>
        <v>0</v>
      </c>
      <c r="E11" s="32">
        <f>SUM(E12+E43+E55+E86+E94+E113)</f>
        <v>0</v>
      </c>
      <c r="F11" s="32">
        <f>SUM(F12+F43+F55+F86+F94+F113)</f>
        <v>0</v>
      </c>
      <c r="G11" s="32">
        <f aca="true" t="shared" si="0" ref="G11:G45">SUM(C11:F11)</f>
        <v>0</v>
      </c>
    </row>
    <row r="12" spans="1:7" ht="12.75">
      <c r="A12" s="33">
        <v>421000</v>
      </c>
      <c r="B12" s="33" t="s">
        <v>38</v>
      </c>
      <c r="C12" s="32">
        <f>SUM(C13+C16+C22+C29+C35+C39)</f>
        <v>0</v>
      </c>
      <c r="D12" s="32">
        <f>SUM(D13+D16+D22+D29+D35+D39)</f>
        <v>0</v>
      </c>
      <c r="E12" s="32">
        <f>SUM(E13+E16+E22+E29+E35+E39)</f>
        <v>0</v>
      </c>
      <c r="F12" s="32">
        <f>SUM(F13+F16+F22+F29+F35+F39)</f>
        <v>0</v>
      </c>
      <c r="G12" s="32">
        <f t="shared" si="0"/>
        <v>0</v>
      </c>
    </row>
    <row r="13" spans="1:7" ht="25.5">
      <c r="A13" s="34">
        <v>421100</v>
      </c>
      <c r="B13" s="34" t="s">
        <v>48</v>
      </c>
      <c r="C13" s="35">
        <f>SUM(C14:C15)</f>
        <v>0</v>
      </c>
      <c r="D13" s="35">
        <f>SUM(D14:D15)</f>
        <v>0</v>
      </c>
      <c r="E13" s="35">
        <f>SUM(E14:E15)</f>
        <v>0</v>
      </c>
      <c r="F13" s="35">
        <f>SUM(F14:F15)</f>
        <v>0</v>
      </c>
      <c r="G13" s="35">
        <f t="shared" si="0"/>
        <v>0</v>
      </c>
    </row>
    <row r="14" spans="1:7" ht="12.75">
      <c r="A14" s="36">
        <v>421111</v>
      </c>
      <c r="B14" s="36" t="s">
        <v>49</v>
      </c>
      <c r="C14" s="37"/>
      <c r="D14" s="37"/>
      <c r="E14" s="37"/>
      <c r="F14" s="37"/>
      <c r="G14" s="37">
        <f t="shared" si="0"/>
        <v>0</v>
      </c>
    </row>
    <row r="15" spans="1:7" ht="12.75">
      <c r="A15" s="36">
        <v>421121</v>
      </c>
      <c r="B15" s="36" t="s">
        <v>50</v>
      </c>
      <c r="C15" s="37"/>
      <c r="D15" s="37"/>
      <c r="E15" s="37"/>
      <c r="F15" s="37"/>
      <c r="G15" s="37">
        <f t="shared" si="0"/>
        <v>0</v>
      </c>
    </row>
    <row r="16" spans="1:7" ht="12.75">
      <c r="A16" s="34">
        <v>421200</v>
      </c>
      <c r="B16" s="34" t="s">
        <v>51</v>
      </c>
      <c r="C16" s="35">
        <f>SUM(C17:C21)</f>
        <v>0</v>
      </c>
      <c r="D16" s="35">
        <f>SUM(D17:D21)</f>
        <v>0</v>
      </c>
      <c r="E16" s="35">
        <f>SUM(E17:E21)</f>
        <v>0</v>
      </c>
      <c r="F16" s="35">
        <f>SUM(F17:F21)</f>
        <v>0</v>
      </c>
      <c r="G16" s="35">
        <f t="shared" si="0"/>
        <v>0</v>
      </c>
    </row>
    <row r="17" spans="1:7" ht="25.5">
      <c r="A17" s="36">
        <v>421211</v>
      </c>
      <c r="B17" s="36" t="s">
        <v>52</v>
      </c>
      <c r="C17" s="37"/>
      <c r="D17" s="37"/>
      <c r="E17" s="37"/>
      <c r="F17" s="37"/>
      <c r="G17" s="37">
        <f t="shared" si="0"/>
        <v>0</v>
      </c>
    </row>
    <row r="18" spans="1:7" ht="12.75">
      <c r="A18" s="36">
        <v>421222</v>
      </c>
      <c r="B18" s="36" t="s">
        <v>53</v>
      </c>
      <c r="C18" s="37"/>
      <c r="D18" s="37"/>
      <c r="E18" s="37"/>
      <c r="F18" s="37"/>
      <c r="G18" s="37">
        <f t="shared" si="0"/>
        <v>0</v>
      </c>
    </row>
    <row r="19" spans="1:7" ht="12.75">
      <c r="A19" s="36">
        <v>421223</v>
      </c>
      <c r="B19" s="36" t="s">
        <v>54</v>
      </c>
      <c r="C19" s="37"/>
      <c r="D19" s="37"/>
      <c r="E19" s="37"/>
      <c r="F19" s="37"/>
      <c r="G19" s="37">
        <f t="shared" si="0"/>
        <v>0</v>
      </c>
    </row>
    <row r="20" spans="1:7" ht="12.75">
      <c r="A20" s="36">
        <v>421224</v>
      </c>
      <c r="B20" s="36" t="s">
        <v>55</v>
      </c>
      <c r="C20" s="37"/>
      <c r="D20" s="37"/>
      <c r="E20" s="37"/>
      <c r="F20" s="37"/>
      <c r="G20" s="37">
        <f t="shared" si="0"/>
        <v>0</v>
      </c>
    </row>
    <row r="21" spans="1:7" ht="25.5">
      <c r="A21" s="36">
        <v>421225</v>
      </c>
      <c r="B21" s="36" t="s">
        <v>56</v>
      </c>
      <c r="C21" s="37"/>
      <c r="D21" s="37"/>
      <c r="E21" s="37"/>
      <c r="F21" s="37"/>
      <c r="G21" s="37">
        <f t="shared" si="0"/>
        <v>0</v>
      </c>
    </row>
    <row r="22" spans="1:7" ht="12.75">
      <c r="A22" s="34">
        <v>421300</v>
      </c>
      <c r="B22" s="34" t="s">
        <v>57</v>
      </c>
      <c r="C22" s="35">
        <f>SUM(C23:C28)</f>
        <v>0</v>
      </c>
      <c r="D22" s="35">
        <f>SUM(D23:D28)</f>
        <v>0</v>
      </c>
      <c r="E22" s="35">
        <f>SUM(E23:E28)</f>
        <v>0</v>
      </c>
      <c r="F22" s="35">
        <f>SUM(F23:F28)</f>
        <v>0</v>
      </c>
      <c r="G22" s="35">
        <f t="shared" si="0"/>
        <v>0</v>
      </c>
    </row>
    <row r="23" spans="1:7" ht="25.5">
      <c r="A23" s="36">
        <v>421311</v>
      </c>
      <c r="B23" s="36" t="s">
        <v>58</v>
      </c>
      <c r="C23" s="37"/>
      <c r="D23" s="37"/>
      <c r="E23" s="37"/>
      <c r="F23" s="37"/>
      <c r="G23" s="37">
        <f t="shared" si="0"/>
        <v>0</v>
      </c>
    </row>
    <row r="24" spans="1:7" ht="12.75">
      <c r="A24" s="36">
        <v>421321</v>
      </c>
      <c r="B24" s="36" t="s">
        <v>59</v>
      </c>
      <c r="C24" s="37"/>
      <c r="D24" s="37"/>
      <c r="E24" s="37"/>
      <c r="F24" s="37"/>
      <c r="G24" s="37">
        <f t="shared" si="0"/>
        <v>0</v>
      </c>
    </row>
    <row r="25" spans="1:7" ht="12.75">
      <c r="A25" s="36">
        <v>421322</v>
      </c>
      <c r="B25" s="36" t="s">
        <v>60</v>
      </c>
      <c r="C25" s="37"/>
      <c r="D25" s="37"/>
      <c r="E25" s="37"/>
      <c r="F25" s="37"/>
      <c r="G25" s="37">
        <f t="shared" si="0"/>
        <v>0</v>
      </c>
    </row>
    <row r="26" spans="1:7" ht="12.75">
      <c r="A26" s="36">
        <v>421323</v>
      </c>
      <c r="B26" s="36" t="s">
        <v>61</v>
      </c>
      <c r="C26" s="37"/>
      <c r="D26" s="37"/>
      <c r="E26" s="37"/>
      <c r="F26" s="37"/>
      <c r="G26" s="37">
        <f t="shared" si="0"/>
        <v>0</v>
      </c>
    </row>
    <row r="27" spans="1:7" ht="12.75">
      <c r="A27" s="36">
        <v>421324</v>
      </c>
      <c r="B27" s="36" t="s">
        <v>62</v>
      </c>
      <c r="C27" s="37"/>
      <c r="D27" s="37"/>
      <c r="E27" s="37"/>
      <c r="F27" s="37"/>
      <c r="G27" s="37">
        <f t="shared" si="0"/>
        <v>0</v>
      </c>
    </row>
    <row r="28" spans="1:7" ht="12.75">
      <c r="A28" s="36">
        <v>421325</v>
      </c>
      <c r="B28" s="36" t="s">
        <v>63</v>
      </c>
      <c r="C28" s="37"/>
      <c r="D28" s="37"/>
      <c r="E28" s="37"/>
      <c r="F28" s="37"/>
      <c r="G28" s="37">
        <f t="shared" si="0"/>
        <v>0</v>
      </c>
    </row>
    <row r="29" spans="1:7" ht="12.75">
      <c r="A29" s="34">
        <v>421400</v>
      </c>
      <c r="B29" s="34" t="s">
        <v>64</v>
      </c>
      <c r="C29" s="35">
        <f>SUM(C30:C34)</f>
        <v>0</v>
      </c>
      <c r="D29" s="35">
        <f>SUM(D30:D34)</f>
        <v>0</v>
      </c>
      <c r="E29" s="35">
        <f>SUM(E30:E34)</f>
        <v>0</v>
      </c>
      <c r="F29" s="35">
        <f>SUM(F30:F34)</f>
        <v>0</v>
      </c>
      <c r="G29" s="35">
        <f t="shared" si="0"/>
        <v>0</v>
      </c>
    </row>
    <row r="30" spans="1:7" ht="12.75">
      <c r="A30" s="36">
        <v>421411</v>
      </c>
      <c r="B30" s="36" t="s">
        <v>65</v>
      </c>
      <c r="C30" s="37"/>
      <c r="D30" s="37"/>
      <c r="E30" s="37"/>
      <c r="F30" s="37"/>
      <c r="G30" s="37">
        <f t="shared" si="0"/>
        <v>0</v>
      </c>
    </row>
    <row r="31" spans="1:7" ht="12.75">
      <c r="A31" s="36">
        <v>421412</v>
      </c>
      <c r="B31" s="36" t="s">
        <v>66</v>
      </c>
      <c r="C31" s="37"/>
      <c r="D31" s="37"/>
      <c r="E31" s="37"/>
      <c r="F31" s="37"/>
      <c r="G31" s="37">
        <f t="shared" si="0"/>
        <v>0</v>
      </c>
    </row>
    <row r="32" spans="1:7" ht="12.75">
      <c r="A32" s="36">
        <v>421414</v>
      </c>
      <c r="B32" s="36" t="s">
        <v>67</v>
      </c>
      <c r="C32" s="37"/>
      <c r="D32" s="37"/>
      <c r="E32" s="37"/>
      <c r="F32" s="37"/>
      <c r="G32" s="37">
        <f t="shared" si="0"/>
        <v>0</v>
      </c>
    </row>
    <row r="33" spans="1:7" ht="12.75">
      <c r="A33" s="36">
        <v>421421</v>
      </c>
      <c r="B33" s="36" t="s">
        <v>68</v>
      </c>
      <c r="C33" s="37"/>
      <c r="D33" s="37"/>
      <c r="E33" s="37"/>
      <c r="F33" s="37"/>
      <c r="G33" s="37">
        <f t="shared" si="0"/>
        <v>0</v>
      </c>
    </row>
    <row r="34" spans="1:7" ht="12.75">
      <c r="A34" s="36">
        <v>421422</v>
      </c>
      <c r="B34" s="36" t="s">
        <v>69</v>
      </c>
      <c r="C34" s="37"/>
      <c r="D34" s="37"/>
      <c r="E34" s="37"/>
      <c r="F34" s="37"/>
      <c r="G34" s="37">
        <f t="shared" si="0"/>
        <v>0</v>
      </c>
    </row>
    <row r="35" spans="1:7" ht="12.75">
      <c r="A35" s="34">
        <v>421500</v>
      </c>
      <c r="B35" s="34" t="s">
        <v>70</v>
      </c>
      <c r="C35" s="35">
        <f>SUM(C36:C38)</f>
        <v>0</v>
      </c>
      <c r="D35" s="35">
        <f>SUM(D36:D38)</f>
        <v>0</v>
      </c>
      <c r="E35" s="35">
        <f>SUM(E36:E38)</f>
        <v>0</v>
      </c>
      <c r="F35" s="35">
        <f>SUM(F36:F38)</f>
        <v>0</v>
      </c>
      <c r="G35" s="35">
        <f t="shared" si="0"/>
        <v>0</v>
      </c>
    </row>
    <row r="36" spans="1:7" ht="12.75">
      <c r="A36" s="36">
        <v>421511</v>
      </c>
      <c r="B36" s="36" t="s">
        <v>71</v>
      </c>
      <c r="C36" s="37"/>
      <c r="D36" s="37"/>
      <c r="E36" s="37"/>
      <c r="F36" s="37"/>
      <c r="G36" s="37">
        <f t="shared" si="0"/>
        <v>0</v>
      </c>
    </row>
    <row r="37" spans="1:7" ht="12.75">
      <c r="A37" s="36">
        <v>421512</v>
      </c>
      <c r="B37" s="36" t="s">
        <v>72</v>
      </c>
      <c r="C37" s="37"/>
      <c r="D37" s="37"/>
      <c r="E37" s="37"/>
      <c r="F37" s="37"/>
      <c r="G37" s="37">
        <f t="shared" si="0"/>
        <v>0</v>
      </c>
    </row>
    <row r="38" spans="1:7" ht="25.5">
      <c r="A38" s="36">
        <v>421521</v>
      </c>
      <c r="B38" s="36" t="s">
        <v>73</v>
      </c>
      <c r="C38" s="37"/>
      <c r="D38" s="37"/>
      <c r="E38" s="37"/>
      <c r="F38" s="37"/>
      <c r="G38" s="37">
        <f t="shared" si="0"/>
        <v>0</v>
      </c>
    </row>
    <row r="39" spans="1:7" ht="12.75">
      <c r="A39" s="34">
        <v>421600</v>
      </c>
      <c r="B39" s="34" t="s">
        <v>74</v>
      </c>
      <c r="C39" s="35">
        <f>SUM(C40:C42)</f>
        <v>0</v>
      </c>
      <c r="D39" s="35">
        <f>SUM(D40:D42)</f>
        <v>0</v>
      </c>
      <c r="E39" s="35">
        <f>SUM(E40:E42)</f>
        <v>0</v>
      </c>
      <c r="F39" s="35">
        <f>SUM(F40:F42)</f>
        <v>0</v>
      </c>
      <c r="G39" s="35">
        <f t="shared" si="0"/>
        <v>0</v>
      </c>
    </row>
    <row r="40" spans="1:7" ht="12.75">
      <c r="A40" s="36">
        <v>421611</v>
      </c>
      <c r="B40" s="36" t="s">
        <v>75</v>
      </c>
      <c r="C40" s="37"/>
      <c r="D40" s="37"/>
      <c r="E40" s="37"/>
      <c r="F40" s="37"/>
      <c r="G40" s="37">
        <f t="shared" si="0"/>
        <v>0</v>
      </c>
    </row>
    <row r="41" spans="1:7" ht="12.75">
      <c r="A41" s="36">
        <v>421612</v>
      </c>
      <c r="B41" s="36" t="s">
        <v>76</v>
      </c>
      <c r="C41" s="37"/>
      <c r="D41" s="37"/>
      <c r="E41" s="37"/>
      <c r="F41" s="37"/>
      <c r="G41" s="37">
        <f t="shared" si="0"/>
        <v>0</v>
      </c>
    </row>
    <row r="42" spans="1:7" ht="12.75">
      <c r="A42" s="36">
        <v>421619</v>
      </c>
      <c r="B42" s="36" t="s">
        <v>77</v>
      </c>
      <c r="C42" s="37"/>
      <c r="D42" s="37"/>
      <c r="E42" s="37"/>
      <c r="F42" s="37"/>
      <c r="G42" s="37">
        <f t="shared" si="0"/>
        <v>0</v>
      </c>
    </row>
    <row r="43" spans="1:7" ht="12.75">
      <c r="A43" s="33">
        <v>422000</v>
      </c>
      <c r="B43" s="33" t="s">
        <v>39</v>
      </c>
      <c r="C43" s="32">
        <f>SUM(C44+C51)</f>
        <v>0</v>
      </c>
      <c r="D43" s="32">
        <f>SUM(D44+D51)</f>
        <v>0</v>
      </c>
      <c r="E43" s="32">
        <f>SUM(E44+E51)</f>
        <v>0</v>
      </c>
      <c r="F43" s="32">
        <f>SUM(F44+F51)</f>
        <v>0</v>
      </c>
      <c r="G43" s="32">
        <f t="shared" si="0"/>
        <v>0</v>
      </c>
    </row>
    <row r="44" spans="1:7" ht="25.5">
      <c r="A44" s="34">
        <v>422100</v>
      </c>
      <c r="B44" s="34" t="s">
        <v>78</v>
      </c>
      <c r="C44" s="35">
        <f>SUM(C45:C50)</f>
        <v>0</v>
      </c>
      <c r="D44" s="35">
        <f>SUM(D45:D50)</f>
        <v>0</v>
      </c>
      <c r="E44" s="35">
        <f>SUM(E45:E50)</f>
        <v>0</v>
      </c>
      <c r="F44" s="35">
        <f>SUM(F45:F50)</f>
        <v>0</v>
      </c>
      <c r="G44" s="35">
        <f t="shared" si="0"/>
        <v>0</v>
      </c>
    </row>
    <row r="45" spans="1:7" ht="25.5">
      <c r="A45" s="36">
        <v>422111</v>
      </c>
      <c r="B45" s="36" t="s">
        <v>79</v>
      </c>
      <c r="C45" s="37"/>
      <c r="D45" s="37"/>
      <c r="E45" s="37"/>
      <c r="F45" s="37"/>
      <c r="G45" s="37">
        <f t="shared" si="0"/>
        <v>0</v>
      </c>
    </row>
    <row r="46" spans="1:7" ht="25.5">
      <c r="A46" s="36">
        <v>422121</v>
      </c>
      <c r="B46" s="36" t="s">
        <v>80</v>
      </c>
      <c r="C46" s="37"/>
      <c r="D46" s="37"/>
      <c r="E46" s="37"/>
      <c r="F46" s="37"/>
      <c r="G46" s="37">
        <f aca="true" t="shared" si="1" ref="G46:G109">SUM(C46:F46)</f>
        <v>0</v>
      </c>
    </row>
    <row r="47" spans="1:7" ht="25.5">
      <c r="A47" s="36">
        <v>422131</v>
      </c>
      <c r="B47" s="36" t="s">
        <v>81</v>
      </c>
      <c r="C47" s="37"/>
      <c r="D47" s="37"/>
      <c r="E47" s="37"/>
      <c r="F47" s="37"/>
      <c r="G47" s="37">
        <f t="shared" si="1"/>
        <v>0</v>
      </c>
    </row>
    <row r="48" spans="1:7" ht="12.75">
      <c r="A48" s="36">
        <v>422191</v>
      </c>
      <c r="B48" s="36" t="s">
        <v>82</v>
      </c>
      <c r="C48" s="37"/>
      <c r="D48" s="37"/>
      <c r="E48" s="37"/>
      <c r="F48" s="37"/>
      <c r="G48" s="37">
        <f t="shared" si="1"/>
        <v>0</v>
      </c>
    </row>
    <row r="49" spans="1:7" ht="12.75">
      <c r="A49" s="36">
        <v>422192</v>
      </c>
      <c r="B49" s="36" t="s">
        <v>83</v>
      </c>
      <c r="C49" s="37"/>
      <c r="D49" s="37"/>
      <c r="E49" s="37"/>
      <c r="F49" s="37"/>
      <c r="G49" s="37">
        <f t="shared" si="1"/>
        <v>0</v>
      </c>
    </row>
    <row r="50" spans="1:7" ht="25.5">
      <c r="A50" s="36">
        <v>422194</v>
      </c>
      <c r="B50" s="36" t="s">
        <v>84</v>
      </c>
      <c r="C50" s="37"/>
      <c r="D50" s="37"/>
      <c r="E50" s="37"/>
      <c r="F50" s="37"/>
      <c r="G50" s="37">
        <f t="shared" si="1"/>
        <v>0</v>
      </c>
    </row>
    <row r="51" spans="1:7" ht="25.5">
      <c r="A51" s="34">
        <v>422200</v>
      </c>
      <c r="B51" s="34" t="s">
        <v>85</v>
      </c>
      <c r="C51" s="35">
        <f>SUM(C52)</f>
        <v>0</v>
      </c>
      <c r="D51" s="35">
        <f>SUM(D52)</f>
        <v>0</v>
      </c>
      <c r="E51" s="35">
        <f>SUM(E52)</f>
        <v>0</v>
      </c>
      <c r="F51" s="35">
        <f>SUM(F52)</f>
        <v>0</v>
      </c>
      <c r="G51" s="35">
        <f t="shared" si="1"/>
        <v>0</v>
      </c>
    </row>
    <row r="52" spans="1:7" ht="25.5">
      <c r="A52" s="36">
        <v>422211</v>
      </c>
      <c r="B52" s="36" t="s">
        <v>86</v>
      </c>
      <c r="C52" s="37"/>
      <c r="D52" s="37"/>
      <c r="E52" s="37"/>
      <c r="F52" s="37"/>
      <c r="G52" s="37">
        <f t="shared" si="1"/>
        <v>0</v>
      </c>
    </row>
    <row r="53" spans="1:7" ht="25.5">
      <c r="A53" s="34">
        <v>422300</v>
      </c>
      <c r="B53" s="34" t="s">
        <v>87</v>
      </c>
      <c r="C53" s="38">
        <f>SUM(C54)</f>
        <v>0</v>
      </c>
      <c r="D53" s="38">
        <f>SUM(D54)</f>
        <v>0</v>
      </c>
      <c r="E53" s="38">
        <f>SUM(E54)</f>
        <v>0</v>
      </c>
      <c r="F53" s="38">
        <f>SUM(F54)</f>
        <v>0</v>
      </c>
      <c r="G53" s="39">
        <f t="shared" si="1"/>
        <v>0</v>
      </c>
    </row>
    <row r="54" spans="1:7" ht="25.5">
      <c r="A54" s="36">
        <v>422391</v>
      </c>
      <c r="B54" s="36" t="s">
        <v>88</v>
      </c>
      <c r="C54" s="40"/>
      <c r="D54" s="40"/>
      <c r="E54" s="40"/>
      <c r="F54" s="40"/>
      <c r="G54" s="40">
        <f t="shared" si="1"/>
        <v>0</v>
      </c>
    </row>
    <row r="55" spans="1:7" ht="12.75">
      <c r="A55" s="33">
        <v>423000</v>
      </c>
      <c r="B55" s="33" t="s">
        <v>40</v>
      </c>
      <c r="C55" s="32">
        <f>SUM(C56+C59+C62+C67+C74+C79+C81+C84)</f>
        <v>0</v>
      </c>
      <c r="D55" s="32">
        <f>SUM(D56+D59+D62+D67+D74+D79+D81+D84)</f>
        <v>0</v>
      </c>
      <c r="E55" s="32">
        <f>SUM(E56+E59+E62+E67+E74+E79+E81+E84)</f>
        <v>0</v>
      </c>
      <c r="F55" s="32">
        <f>SUM(F56+F59+F62+F67+F74+F79+F81+F84)</f>
        <v>0</v>
      </c>
      <c r="G55" s="32">
        <f t="shared" si="1"/>
        <v>0</v>
      </c>
    </row>
    <row r="56" spans="1:7" ht="12.75">
      <c r="A56" s="34">
        <v>423100</v>
      </c>
      <c r="B56" s="34" t="s">
        <v>89</v>
      </c>
      <c r="C56" s="35">
        <f>SUM(C57:C58)</f>
        <v>0</v>
      </c>
      <c r="D56" s="35">
        <f>SUM(D57:D58)</f>
        <v>0</v>
      </c>
      <c r="E56" s="35">
        <f>SUM(E57:E58)</f>
        <v>0</v>
      </c>
      <c r="F56" s="35">
        <f>SUM(F57:F58)</f>
        <v>0</v>
      </c>
      <c r="G56" s="35">
        <f t="shared" si="1"/>
        <v>0</v>
      </c>
    </row>
    <row r="57" spans="1:7" ht="12.75">
      <c r="A57" s="36">
        <v>423111</v>
      </c>
      <c r="B57" s="36" t="s">
        <v>90</v>
      </c>
      <c r="C57" s="37"/>
      <c r="D57" s="37"/>
      <c r="E57" s="37"/>
      <c r="F57" s="37"/>
      <c r="G57" s="37">
        <f t="shared" si="1"/>
        <v>0</v>
      </c>
    </row>
    <row r="58" spans="1:7" ht="22.5" customHeight="1">
      <c r="A58" s="36">
        <v>423191</v>
      </c>
      <c r="B58" s="36" t="s">
        <v>91</v>
      </c>
      <c r="C58" s="37"/>
      <c r="D58" s="37"/>
      <c r="E58" s="37"/>
      <c r="F58" s="37"/>
      <c r="G58" s="37">
        <f t="shared" si="1"/>
        <v>0</v>
      </c>
    </row>
    <row r="59" spans="1:7" ht="12.75">
      <c r="A59" s="34">
        <v>423200</v>
      </c>
      <c r="B59" s="34" t="s">
        <v>92</v>
      </c>
      <c r="C59" s="35">
        <f>SUM(C60:C61)</f>
        <v>0</v>
      </c>
      <c r="D59" s="35">
        <f>SUM(D60:D61)</f>
        <v>0</v>
      </c>
      <c r="E59" s="35">
        <f>SUM(E60:E61)</f>
        <v>0</v>
      </c>
      <c r="F59" s="35">
        <f>SUM(F60:F61)</f>
        <v>0</v>
      </c>
      <c r="G59" s="35">
        <f t="shared" si="1"/>
        <v>0</v>
      </c>
    </row>
    <row r="60" spans="1:7" ht="12.75">
      <c r="A60" s="36">
        <v>423211</v>
      </c>
      <c r="B60" s="36" t="s">
        <v>93</v>
      </c>
      <c r="C60" s="37"/>
      <c r="D60" s="37"/>
      <c r="E60" s="37"/>
      <c r="F60" s="37"/>
      <c r="G60" s="37">
        <f t="shared" si="1"/>
        <v>0</v>
      </c>
    </row>
    <row r="61" spans="1:7" ht="30" customHeight="1">
      <c r="A61" s="36">
        <v>423221</v>
      </c>
      <c r="B61" s="36" t="s">
        <v>94</v>
      </c>
      <c r="C61" s="37"/>
      <c r="D61" s="37"/>
      <c r="E61" s="37"/>
      <c r="F61" s="37"/>
      <c r="G61" s="37">
        <f t="shared" si="1"/>
        <v>0</v>
      </c>
    </row>
    <row r="62" spans="1:7" ht="25.5">
      <c r="A62" s="34">
        <v>423300</v>
      </c>
      <c r="B62" s="34" t="s">
        <v>95</v>
      </c>
      <c r="C62" s="35">
        <f>SUM(C63:C66)</f>
        <v>0</v>
      </c>
      <c r="D62" s="35">
        <f>SUM(D63:D66)</f>
        <v>0</v>
      </c>
      <c r="E62" s="35">
        <f>SUM(E63:E66)</f>
        <v>0</v>
      </c>
      <c r="F62" s="35">
        <f>SUM(F63:F66)</f>
        <v>0</v>
      </c>
      <c r="G62" s="35">
        <f t="shared" si="1"/>
        <v>0</v>
      </c>
    </row>
    <row r="63" spans="1:7" ht="12.75">
      <c r="A63" s="36">
        <v>423321</v>
      </c>
      <c r="B63" s="36" t="s">
        <v>96</v>
      </c>
      <c r="C63" s="37"/>
      <c r="D63" s="37"/>
      <c r="E63" s="37"/>
      <c r="F63" s="37"/>
      <c r="G63" s="37">
        <f t="shared" si="1"/>
        <v>0</v>
      </c>
    </row>
    <row r="64" spans="1:7" ht="25.5" customHeight="1">
      <c r="A64" s="36">
        <v>423322</v>
      </c>
      <c r="B64" s="36" t="s">
        <v>97</v>
      </c>
      <c r="C64" s="37"/>
      <c r="D64" s="37"/>
      <c r="E64" s="37"/>
      <c r="F64" s="37"/>
      <c r="G64" s="37">
        <f t="shared" si="1"/>
        <v>0</v>
      </c>
    </row>
    <row r="65" spans="1:7" ht="23.25" customHeight="1">
      <c r="A65" s="36">
        <v>423323</v>
      </c>
      <c r="B65" s="36" t="s">
        <v>98</v>
      </c>
      <c r="C65" s="37"/>
      <c r="D65" s="37"/>
      <c r="E65" s="37"/>
      <c r="F65" s="37"/>
      <c r="G65" s="37">
        <f t="shared" si="1"/>
        <v>0</v>
      </c>
    </row>
    <row r="66" spans="1:7" ht="12.75">
      <c r="A66" s="36">
        <v>423392</v>
      </c>
      <c r="B66" s="36" t="s">
        <v>99</v>
      </c>
      <c r="C66" s="37"/>
      <c r="D66" s="37"/>
      <c r="E66" s="37"/>
      <c r="F66" s="37"/>
      <c r="G66" s="37">
        <f t="shared" si="1"/>
        <v>0</v>
      </c>
    </row>
    <row r="67" spans="1:7" ht="12.75">
      <c r="A67" s="34">
        <v>423400</v>
      </c>
      <c r="B67" s="34" t="s">
        <v>100</v>
      </c>
      <c r="C67" s="35">
        <f>SUM(C68:C73)</f>
        <v>0</v>
      </c>
      <c r="D67" s="35">
        <f>SUM(D68:D73)</f>
        <v>0</v>
      </c>
      <c r="E67" s="35">
        <f>SUM(E68:E73)</f>
        <v>0</v>
      </c>
      <c r="F67" s="35">
        <f>SUM(F68:F73)</f>
        <v>0</v>
      </c>
      <c r="G67" s="35">
        <f t="shared" si="1"/>
        <v>0</v>
      </c>
    </row>
    <row r="68" spans="1:7" ht="12.75">
      <c r="A68" s="36">
        <v>423411</v>
      </c>
      <c r="B68" s="36" t="s">
        <v>101</v>
      </c>
      <c r="C68" s="37"/>
      <c r="D68" s="37"/>
      <c r="E68" s="37"/>
      <c r="F68" s="37"/>
      <c r="G68" s="37">
        <f t="shared" si="1"/>
        <v>0</v>
      </c>
    </row>
    <row r="69" spans="1:7" ht="12.75">
      <c r="A69" s="36">
        <v>423412</v>
      </c>
      <c r="B69" s="36" t="s">
        <v>102</v>
      </c>
      <c r="C69" s="37"/>
      <c r="D69" s="37"/>
      <c r="E69" s="37"/>
      <c r="F69" s="37"/>
      <c r="G69" s="37">
        <f t="shared" si="1"/>
        <v>0</v>
      </c>
    </row>
    <row r="70" spans="1:7" ht="25.5">
      <c r="A70" s="36">
        <v>423413</v>
      </c>
      <c r="B70" s="36" t="s">
        <v>103</v>
      </c>
      <c r="C70" s="37"/>
      <c r="D70" s="37"/>
      <c r="E70" s="37"/>
      <c r="F70" s="37"/>
      <c r="G70" s="37">
        <f t="shared" si="1"/>
        <v>0</v>
      </c>
    </row>
    <row r="71" spans="1:7" ht="12.75">
      <c r="A71" s="36">
        <v>423431</v>
      </c>
      <c r="B71" s="36" t="s">
        <v>104</v>
      </c>
      <c r="C71" s="37"/>
      <c r="D71" s="37"/>
      <c r="E71" s="37"/>
      <c r="F71" s="37"/>
      <c r="G71" s="37">
        <f t="shared" si="1"/>
        <v>0</v>
      </c>
    </row>
    <row r="72" spans="1:7" ht="25.5">
      <c r="A72" s="36">
        <v>423432</v>
      </c>
      <c r="B72" s="36" t="s">
        <v>105</v>
      </c>
      <c r="C72" s="37"/>
      <c r="D72" s="37"/>
      <c r="E72" s="37"/>
      <c r="F72" s="37"/>
      <c r="G72" s="37">
        <f t="shared" si="1"/>
        <v>0</v>
      </c>
    </row>
    <row r="73" spans="1:7" ht="25.5">
      <c r="A73" s="36">
        <v>423441</v>
      </c>
      <c r="B73" s="36" t="s">
        <v>106</v>
      </c>
      <c r="C73" s="37"/>
      <c r="D73" s="37"/>
      <c r="E73" s="37"/>
      <c r="F73" s="37"/>
      <c r="G73" s="37">
        <f t="shared" si="1"/>
        <v>0</v>
      </c>
    </row>
    <row r="74" spans="1:7" ht="12.75">
      <c r="A74" s="34">
        <v>423500</v>
      </c>
      <c r="B74" s="34" t="s">
        <v>107</v>
      </c>
      <c r="C74" s="35">
        <f>SUM(C75:C78)</f>
        <v>0</v>
      </c>
      <c r="D74" s="35">
        <f>SUM(D75:D78)</f>
        <v>0</v>
      </c>
      <c r="E74" s="35">
        <f>SUM(E75:E78)</f>
        <v>0</v>
      </c>
      <c r="F74" s="35">
        <f>SUM(F75:F78)</f>
        <v>0</v>
      </c>
      <c r="G74" s="35">
        <f t="shared" si="1"/>
        <v>0</v>
      </c>
    </row>
    <row r="75" spans="1:7" ht="12.75">
      <c r="A75" s="36">
        <v>423531</v>
      </c>
      <c r="B75" s="36" t="s">
        <v>108</v>
      </c>
      <c r="C75" s="37"/>
      <c r="D75" s="37"/>
      <c r="E75" s="37"/>
      <c r="F75" s="37"/>
      <c r="G75" s="37">
        <f t="shared" si="1"/>
        <v>0</v>
      </c>
    </row>
    <row r="76" spans="1:7" ht="25.5">
      <c r="A76" s="36">
        <v>423541</v>
      </c>
      <c r="B76" s="36" t="s">
        <v>109</v>
      </c>
      <c r="C76" s="37"/>
      <c r="D76" s="37"/>
      <c r="E76" s="37"/>
      <c r="F76" s="37"/>
      <c r="G76" s="37">
        <f t="shared" si="1"/>
        <v>0</v>
      </c>
    </row>
    <row r="77" spans="1:7" ht="25.5">
      <c r="A77" s="36">
        <v>423591</v>
      </c>
      <c r="B77" s="36" t="s">
        <v>110</v>
      </c>
      <c r="C77" s="37"/>
      <c r="D77" s="37"/>
      <c r="E77" s="37"/>
      <c r="F77" s="37"/>
      <c r="G77" s="37">
        <f t="shared" si="1"/>
        <v>0</v>
      </c>
    </row>
    <row r="78" spans="1:7" ht="12.75">
      <c r="A78" s="36">
        <v>423599</v>
      </c>
      <c r="B78" s="36" t="s">
        <v>111</v>
      </c>
      <c r="C78" s="37"/>
      <c r="D78" s="37"/>
      <c r="E78" s="37"/>
      <c r="F78" s="37"/>
      <c r="G78" s="37">
        <f t="shared" si="1"/>
        <v>0</v>
      </c>
    </row>
    <row r="79" spans="1:7" ht="25.5">
      <c r="A79" s="34">
        <v>423600</v>
      </c>
      <c r="B79" s="34" t="s">
        <v>112</v>
      </c>
      <c r="C79" s="35">
        <f>SUM(C80)</f>
        <v>0</v>
      </c>
      <c r="D79" s="35">
        <f>SUM(D80)</f>
        <v>0</v>
      </c>
      <c r="E79" s="35">
        <f>SUM(E80)</f>
        <v>0</v>
      </c>
      <c r="F79" s="35">
        <f>SUM(F80)</f>
        <v>0</v>
      </c>
      <c r="G79" s="35">
        <f t="shared" si="1"/>
        <v>0</v>
      </c>
    </row>
    <row r="80" spans="1:7" ht="12.75">
      <c r="A80" s="36">
        <v>423621</v>
      </c>
      <c r="B80" s="36" t="s">
        <v>113</v>
      </c>
      <c r="C80" s="37"/>
      <c r="D80" s="37"/>
      <c r="E80" s="37"/>
      <c r="F80" s="37"/>
      <c r="G80" s="37">
        <f t="shared" si="1"/>
        <v>0</v>
      </c>
    </row>
    <row r="81" spans="1:7" ht="12.75">
      <c r="A81" s="34">
        <v>423700</v>
      </c>
      <c r="B81" s="34" t="s">
        <v>114</v>
      </c>
      <c r="C81" s="35">
        <f>SUM(C82:C83)</f>
        <v>0</v>
      </c>
      <c r="D81" s="35">
        <f>SUM(D82:D83)</f>
        <v>0</v>
      </c>
      <c r="E81" s="35">
        <f>SUM(E82:E83)</f>
        <v>0</v>
      </c>
      <c r="F81" s="35">
        <f>SUM(F82:F83)</f>
        <v>0</v>
      </c>
      <c r="G81" s="35">
        <f t="shared" si="1"/>
        <v>0</v>
      </c>
    </row>
    <row r="82" spans="1:7" ht="12.75">
      <c r="A82" s="36">
        <v>423711</v>
      </c>
      <c r="B82" s="36" t="s">
        <v>114</v>
      </c>
      <c r="C82" s="37"/>
      <c r="D82" s="37"/>
      <c r="E82" s="37"/>
      <c r="F82" s="37"/>
      <c r="G82" s="37">
        <f t="shared" si="1"/>
        <v>0</v>
      </c>
    </row>
    <row r="83" spans="1:7" ht="12.75">
      <c r="A83" s="36">
        <v>423712</v>
      </c>
      <c r="B83" s="36" t="s">
        <v>115</v>
      </c>
      <c r="C83" s="37"/>
      <c r="D83" s="37"/>
      <c r="E83" s="37"/>
      <c r="F83" s="37"/>
      <c r="G83" s="37">
        <f t="shared" si="1"/>
        <v>0</v>
      </c>
    </row>
    <row r="84" spans="1:7" ht="12.75">
      <c r="A84" s="34">
        <v>423900</v>
      </c>
      <c r="B84" s="34" t="s">
        <v>116</v>
      </c>
      <c r="C84" s="35">
        <f>SUM(C85)</f>
        <v>0</v>
      </c>
      <c r="D84" s="35">
        <f>SUM(D85)</f>
        <v>0</v>
      </c>
      <c r="E84" s="35">
        <f>SUM(E85)</f>
        <v>0</v>
      </c>
      <c r="F84" s="35">
        <f>SUM(F85)</f>
        <v>0</v>
      </c>
      <c r="G84" s="35">
        <f t="shared" si="1"/>
        <v>0</v>
      </c>
    </row>
    <row r="85" spans="1:7" ht="12.75">
      <c r="A85" s="36">
        <v>423911</v>
      </c>
      <c r="B85" s="36" t="s">
        <v>116</v>
      </c>
      <c r="C85" s="37"/>
      <c r="D85" s="37"/>
      <c r="E85" s="37"/>
      <c r="F85" s="37"/>
      <c r="G85" s="37">
        <f t="shared" si="1"/>
        <v>0</v>
      </c>
    </row>
    <row r="86" spans="1:7" ht="12.75">
      <c r="A86" s="33">
        <v>424000</v>
      </c>
      <c r="B86" s="33" t="s">
        <v>41</v>
      </c>
      <c r="C86" s="32">
        <f>SUM(C87+C89+C92)</f>
        <v>0</v>
      </c>
      <c r="D86" s="32">
        <f>SUM(D87+D89+D92)</f>
        <v>0</v>
      </c>
      <c r="E86" s="32">
        <f>SUM(E87+E89+E92)</f>
        <v>0</v>
      </c>
      <c r="F86" s="32">
        <f>SUM(F87+F89+F92)</f>
        <v>0</v>
      </c>
      <c r="G86" s="32">
        <f t="shared" si="1"/>
        <v>0</v>
      </c>
    </row>
    <row r="87" spans="1:7" ht="12.75">
      <c r="A87" s="34">
        <v>424300</v>
      </c>
      <c r="B87" s="34" t="s">
        <v>117</v>
      </c>
      <c r="C87" s="35">
        <f>SUM(C88)</f>
        <v>0</v>
      </c>
      <c r="D87" s="35">
        <f>SUM(D88)</f>
        <v>0</v>
      </c>
      <c r="E87" s="35">
        <f>SUM(E88)</f>
        <v>0</v>
      </c>
      <c r="F87" s="35">
        <f>SUM(F88)</f>
        <v>0</v>
      </c>
      <c r="G87" s="35">
        <f t="shared" si="1"/>
        <v>0</v>
      </c>
    </row>
    <row r="88" spans="1:7" ht="25.5">
      <c r="A88" s="36">
        <v>424311</v>
      </c>
      <c r="B88" s="36" t="s">
        <v>118</v>
      </c>
      <c r="C88" s="37"/>
      <c r="D88" s="37"/>
      <c r="E88" s="37"/>
      <c r="F88" s="37"/>
      <c r="G88" s="37">
        <f t="shared" si="1"/>
        <v>0</v>
      </c>
    </row>
    <row r="89" spans="1:7" ht="38.25">
      <c r="A89" s="34">
        <v>424600</v>
      </c>
      <c r="B89" s="34" t="s">
        <v>119</v>
      </c>
      <c r="C89" s="35">
        <f>SUM(C90:C91)</f>
        <v>0</v>
      </c>
      <c r="D89" s="35">
        <f>SUM(D90:D91)</f>
        <v>0</v>
      </c>
      <c r="E89" s="35">
        <f>SUM(E90:E91)</f>
        <v>0</v>
      </c>
      <c r="F89" s="35">
        <f>SUM(F90:F91)</f>
        <v>0</v>
      </c>
      <c r="G89" s="35">
        <f t="shared" si="1"/>
        <v>0</v>
      </c>
    </row>
    <row r="90" spans="1:7" ht="25.5">
      <c r="A90" s="36">
        <v>424611</v>
      </c>
      <c r="B90" s="36" t="s">
        <v>120</v>
      </c>
      <c r="C90" s="37"/>
      <c r="D90" s="37"/>
      <c r="E90" s="37"/>
      <c r="F90" s="37"/>
      <c r="G90" s="37">
        <f t="shared" si="1"/>
        <v>0</v>
      </c>
    </row>
    <row r="91" spans="1:7" ht="12.75">
      <c r="A91" s="36">
        <v>424631</v>
      </c>
      <c r="B91" s="36" t="s">
        <v>121</v>
      </c>
      <c r="C91" s="37"/>
      <c r="D91" s="37"/>
      <c r="E91" s="37"/>
      <c r="F91" s="37"/>
      <c r="G91" s="37">
        <f t="shared" si="1"/>
        <v>0</v>
      </c>
    </row>
    <row r="92" spans="1:7" ht="25.5">
      <c r="A92" s="34">
        <v>424900</v>
      </c>
      <c r="B92" s="34" t="s">
        <v>122</v>
      </c>
      <c r="C92" s="35">
        <f>SUM(C93)</f>
        <v>0</v>
      </c>
      <c r="D92" s="35">
        <f>SUM(D93)</f>
        <v>0</v>
      </c>
      <c r="E92" s="35">
        <f>SUM(E93)</f>
        <v>0</v>
      </c>
      <c r="F92" s="35">
        <f>SUM(F93)</f>
        <v>0</v>
      </c>
      <c r="G92" s="35">
        <f t="shared" si="1"/>
        <v>0</v>
      </c>
    </row>
    <row r="93" spans="1:7" ht="25.5">
      <c r="A93" s="36">
        <v>424911</v>
      </c>
      <c r="B93" s="36" t="s">
        <v>122</v>
      </c>
      <c r="C93" s="37"/>
      <c r="D93" s="37"/>
      <c r="E93" s="37"/>
      <c r="F93" s="37"/>
      <c r="G93" s="37">
        <f t="shared" si="1"/>
        <v>0</v>
      </c>
    </row>
    <row r="94" spans="1:7" ht="25.5">
      <c r="A94" s="33">
        <v>425000</v>
      </c>
      <c r="B94" s="33" t="s">
        <v>42</v>
      </c>
      <c r="C94" s="32">
        <f>SUM(C95+C103)</f>
        <v>0</v>
      </c>
      <c r="D94" s="32">
        <f>SUM(D95+D103)</f>
        <v>0</v>
      </c>
      <c r="E94" s="32">
        <f>SUM(E95+E103)</f>
        <v>0</v>
      </c>
      <c r="F94" s="32">
        <f>SUM(F95+F103)</f>
        <v>0</v>
      </c>
      <c r="G94" s="32">
        <f t="shared" si="1"/>
        <v>0</v>
      </c>
    </row>
    <row r="95" spans="1:7" ht="25.5">
      <c r="A95" s="34">
        <v>425100</v>
      </c>
      <c r="B95" s="34" t="s">
        <v>123</v>
      </c>
      <c r="C95" s="35">
        <f>SUM(C96:C102)</f>
        <v>0</v>
      </c>
      <c r="D95" s="35">
        <f>SUM(D96:D102)</f>
        <v>0</v>
      </c>
      <c r="E95" s="35">
        <f>SUM(E96:E102)</f>
        <v>0</v>
      </c>
      <c r="F95" s="35">
        <f>SUM(F96:F102)</f>
        <v>0</v>
      </c>
      <c r="G95" s="35">
        <f t="shared" si="1"/>
        <v>0</v>
      </c>
    </row>
    <row r="96" spans="1:7" ht="12.75">
      <c r="A96" s="36">
        <v>425111</v>
      </c>
      <c r="B96" s="36" t="s">
        <v>124</v>
      </c>
      <c r="C96" s="37"/>
      <c r="D96" s="37"/>
      <c r="E96" s="37"/>
      <c r="F96" s="37"/>
      <c r="G96" s="37">
        <f t="shared" si="1"/>
        <v>0</v>
      </c>
    </row>
    <row r="97" spans="1:7" ht="12.75">
      <c r="A97" s="36">
        <v>425112</v>
      </c>
      <c r="B97" s="36" t="s">
        <v>125</v>
      </c>
      <c r="C97" s="37"/>
      <c r="D97" s="37"/>
      <c r="E97" s="37"/>
      <c r="F97" s="37"/>
      <c r="G97" s="37">
        <f t="shared" si="1"/>
        <v>0</v>
      </c>
    </row>
    <row r="98" spans="1:7" ht="12.75">
      <c r="A98" s="36">
        <v>425113</v>
      </c>
      <c r="B98" s="36" t="s">
        <v>126</v>
      </c>
      <c r="C98" s="37"/>
      <c r="D98" s="37"/>
      <c r="E98" s="37"/>
      <c r="F98" s="37"/>
      <c r="G98" s="37">
        <f t="shared" si="1"/>
        <v>0</v>
      </c>
    </row>
    <row r="99" spans="1:7" ht="12.75">
      <c r="A99" s="36">
        <v>425114</v>
      </c>
      <c r="B99" s="36" t="s">
        <v>127</v>
      </c>
      <c r="C99" s="37"/>
      <c r="D99" s="37"/>
      <c r="E99" s="37"/>
      <c r="F99" s="37"/>
      <c r="G99" s="37">
        <f t="shared" si="1"/>
        <v>0</v>
      </c>
    </row>
    <row r="100" spans="1:7" ht="13.5" customHeight="1">
      <c r="A100" s="36">
        <v>425116</v>
      </c>
      <c r="B100" s="36" t="s">
        <v>128</v>
      </c>
      <c r="C100" s="37"/>
      <c r="D100" s="37"/>
      <c r="E100" s="37"/>
      <c r="F100" s="37"/>
      <c r="G100" s="37">
        <f t="shared" si="1"/>
        <v>0</v>
      </c>
    </row>
    <row r="101" spans="1:7" ht="12.75">
      <c r="A101" s="36">
        <v>425117</v>
      </c>
      <c r="B101" s="36" t="s">
        <v>129</v>
      </c>
      <c r="C101" s="37"/>
      <c r="D101" s="37"/>
      <c r="E101" s="37"/>
      <c r="F101" s="37"/>
      <c r="G101" s="37">
        <f t="shared" si="1"/>
        <v>0</v>
      </c>
    </row>
    <row r="102" spans="1:7" ht="25.5">
      <c r="A102" s="36">
        <v>425191</v>
      </c>
      <c r="B102" s="36" t="s">
        <v>130</v>
      </c>
      <c r="C102" s="37"/>
      <c r="D102" s="37"/>
      <c r="E102" s="37"/>
      <c r="F102" s="37"/>
      <c r="G102" s="37">
        <f t="shared" si="1"/>
        <v>0</v>
      </c>
    </row>
    <row r="103" spans="1:7" ht="25.5">
      <c r="A103" s="34">
        <v>425200</v>
      </c>
      <c r="B103" s="34" t="s">
        <v>131</v>
      </c>
      <c r="C103" s="35">
        <f>SUM(C104:C112)</f>
        <v>0</v>
      </c>
      <c r="D103" s="35">
        <f>SUM(D104:D112)</f>
        <v>0</v>
      </c>
      <c r="E103" s="35">
        <f>SUM(E104:E112)</f>
        <v>0</v>
      </c>
      <c r="F103" s="35">
        <f>SUM(F104:F112)</f>
        <v>0</v>
      </c>
      <c r="G103" s="35">
        <f t="shared" si="1"/>
        <v>0</v>
      </c>
    </row>
    <row r="104" spans="1:7" ht="12.75">
      <c r="A104" s="36">
        <v>425211</v>
      </c>
      <c r="B104" s="36" t="s">
        <v>132</v>
      </c>
      <c r="C104" s="37"/>
      <c r="D104" s="37"/>
      <c r="E104" s="37"/>
      <c r="F104" s="37"/>
      <c r="G104" s="37">
        <f t="shared" si="1"/>
        <v>0</v>
      </c>
    </row>
    <row r="105" spans="1:7" ht="25.5">
      <c r="A105" s="36">
        <v>425212</v>
      </c>
      <c r="B105" s="36" t="s">
        <v>133</v>
      </c>
      <c r="C105" s="37"/>
      <c r="D105" s="37"/>
      <c r="E105" s="37"/>
      <c r="F105" s="37"/>
      <c r="G105" s="37">
        <f t="shared" si="1"/>
        <v>0</v>
      </c>
    </row>
    <row r="106" spans="1:7" ht="14.25" customHeight="1">
      <c r="A106" s="36">
        <v>425213</v>
      </c>
      <c r="B106" s="36" t="s">
        <v>134</v>
      </c>
      <c r="C106" s="37"/>
      <c r="D106" s="37"/>
      <c r="E106" s="37"/>
      <c r="F106" s="37"/>
      <c r="G106" s="37">
        <f t="shared" si="1"/>
        <v>0</v>
      </c>
    </row>
    <row r="107" spans="1:7" ht="12.75">
      <c r="A107" s="36">
        <v>425221</v>
      </c>
      <c r="B107" s="36" t="s">
        <v>135</v>
      </c>
      <c r="C107" s="37"/>
      <c r="D107" s="37"/>
      <c r="E107" s="37"/>
      <c r="F107" s="37"/>
      <c r="G107" s="37">
        <f t="shared" si="1"/>
        <v>0</v>
      </c>
    </row>
    <row r="108" spans="1:7" ht="12.75">
      <c r="A108" s="36">
        <v>425222</v>
      </c>
      <c r="B108" s="36" t="s">
        <v>136</v>
      </c>
      <c r="C108" s="37"/>
      <c r="D108" s="37"/>
      <c r="E108" s="37"/>
      <c r="F108" s="37"/>
      <c r="G108" s="37">
        <f t="shared" si="1"/>
        <v>0</v>
      </c>
    </row>
    <row r="109" spans="1:7" ht="12.75">
      <c r="A109" s="36">
        <v>425223</v>
      </c>
      <c r="B109" s="36" t="s">
        <v>137</v>
      </c>
      <c r="C109" s="37"/>
      <c r="D109" s="37"/>
      <c r="E109" s="37"/>
      <c r="F109" s="37"/>
      <c r="G109" s="37">
        <f t="shared" si="1"/>
        <v>0</v>
      </c>
    </row>
    <row r="110" spans="1:7" ht="25.5">
      <c r="A110" s="36">
        <v>425225</v>
      </c>
      <c r="B110" s="36" t="s">
        <v>138</v>
      </c>
      <c r="C110" s="37"/>
      <c r="D110" s="37"/>
      <c r="E110" s="37"/>
      <c r="F110" s="37"/>
      <c r="G110" s="37">
        <f aca="true" t="shared" si="2" ref="G110:G145">SUM(C110:F110)</f>
        <v>0</v>
      </c>
    </row>
    <row r="111" spans="1:7" ht="12.75">
      <c r="A111" s="36">
        <v>425226</v>
      </c>
      <c r="B111" s="36" t="s">
        <v>139</v>
      </c>
      <c r="C111" s="37"/>
      <c r="D111" s="37"/>
      <c r="E111" s="37"/>
      <c r="F111" s="37"/>
      <c r="G111" s="37">
        <f t="shared" si="2"/>
        <v>0</v>
      </c>
    </row>
    <row r="112" spans="1:7" ht="25.5">
      <c r="A112" s="36">
        <v>425229</v>
      </c>
      <c r="B112" s="36" t="s">
        <v>140</v>
      </c>
      <c r="C112" s="37"/>
      <c r="D112" s="37"/>
      <c r="E112" s="37"/>
      <c r="F112" s="37"/>
      <c r="G112" s="37">
        <f t="shared" si="2"/>
        <v>0</v>
      </c>
    </row>
    <row r="113" spans="1:7" ht="12.75">
      <c r="A113" s="33">
        <v>426000</v>
      </c>
      <c r="B113" s="33" t="s">
        <v>43</v>
      </c>
      <c r="C113" s="32">
        <f>SUM(C114+C120+C125+C129)</f>
        <v>0</v>
      </c>
      <c r="D113" s="32">
        <f>SUM(D114+D120+D125+D129)</f>
        <v>0</v>
      </c>
      <c r="E113" s="32">
        <f>SUM(E114+E120+E125+E129)</f>
        <v>0</v>
      </c>
      <c r="F113" s="32">
        <f>SUM(F114+F120+F125+F129)</f>
        <v>0</v>
      </c>
      <c r="G113" s="32">
        <f t="shared" si="2"/>
        <v>0</v>
      </c>
    </row>
    <row r="114" spans="1:7" ht="12.75">
      <c r="A114" s="34">
        <v>426100</v>
      </c>
      <c r="B114" s="34" t="s">
        <v>141</v>
      </c>
      <c r="C114" s="35">
        <f>SUM(C115:C119)</f>
        <v>0</v>
      </c>
      <c r="D114" s="35">
        <f>SUM(D115:D119)</f>
        <v>0</v>
      </c>
      <c r="E114" s="35">
        <f>SUM(E115:E119)</f>
        <v>0</v>
      </c>
      <c r="F114" s="35">
        <f>SUM(F115:F119)</f>
        <v>0</v>
      </c>
      <c r="G114" s="35">
        <f t="shared" si="2"/>
        <v>0</v>
      </c>
    </row>
    <row r="115" spans="1:7" ht="12.75">
      <c r="A115" s="36">
        <v>426111</v>
      </c>
      <c r="B115" s="36" t="s">
        <v>142</v>
      </c>
      <c r="C115" s="37"/>
      <c r="D115" s="37"/>
      <c r="E115" s="37"/>
      <c r="F115" s="37"/>
      <c r="G115" s="37">
        <f t="shared" si="2"/>
        <v>0</v>
      </c>
    </row>
    <row r="116" spans="1:7" ht="12.75">
      <c r="A116" s="36">
        <v>426121</v>
      </c>
      <c r="B116" s="36" t="s">
        <v>143</v>
      </c>
      <c r="C116" s="37"/>
      <c r="D116" s="37"/>
      <c r="E116" s="37"/>
      <c r="F116" s="37"/>
      <c r="G116" s="37">
        <f t="shared" si="2"/>
        <v>0</v>
      </c>
    </row>
    <row r="117" spans="1:7" ht="12.75">
      <c r="A117" s="36">
        <v>426123</v>
      </c>
      <c r="B117" s="36" t="s">
        <v>144</v>
      </c>
      <c r="C117" s="37"/>
      <c r="D117" s="37"/>
      <c r="E117" s="37"/>
      <c r="F117" s="37"/>
      <c r="G117" s="37">
        <f t="shared" si="2"/>
        <v>0</v>
      </c>
    </row>
    <row r="118" spans="1:7" ht="12.75">
      <c r="A118" s="36">
        <v>426124</v>
      </c>
      <c r="B118" s="36" t="s">
        <v>145</v>
      </c>
      <c r="C118" s="37"/>
      <c r="D118" s="37"/>
      <c r="E118" s="37"/>
      <c r="F118" s="37"/>
      <c r="G118" s="37">
        <f t="shared" si="2"/>
        <v>0</v>
      </c>
    </row>
    <row r="119" spans="1:7" ht="12.75">
      <c r="A119" s="36">
        <v>426131</v>
      </c>
      <c r="B119" s="36" t="s">
        <v>146</v>
      </c>
      <c r="C119" s="37"/>
      <c r="D119" s="37"/>
      <c r="E119" s="37"/>
      <c r="F119" s="37"/>
      <c r="G119" s="37">
        <f t="shared" si="2"/>
        <v>0</v>
      </c>
    </row>
    <row r="120" spans="1:7" ht="12.75">
      <c r="A120" s="34">
        <v>426400</v>
      </c>
      <c r="B120" s="34" t="s">
        <v>147</v>
      </c>
      <c r="C120" s="35">
        <f>SUM(C121:C124)</f>
        <v>0</v>
      </c>
      <c r="D120" s="35">
        <f>SUM(D121:D124)</f>
        <v>0</v>
      </c>
      <c r="E120" s="35">
        <f>SUM(E121:E124)</f>
        <v>0</v>
      </c>
      <c r="F120" s="35">
        <f>SUM(F121:F124)</f>
        <v>0</v>
      </c>
      <c r="G120" s="35">
        <f t="shared" si="2"/>
        <v>0</v>
      </c>
    </row>
    <row r="121" spans="1:7" ht="12.75">
      <c r="A121" s="36">
        <v>426411</v>
      </c>
      <c r="B121" s="36" t="s">
        <v>148</v>
      </c>
      <c r="C121" s="37"/>
      <c r="D121" s="37"/>
      <c r="E121" s="37"/>
      <c r="F121" s="37"/>
      <c r="G121" s="37">
        <f t="shared" si="2"/>
        <v>0</v>
      </c>
    </row>
    <row r="122" spans="1:7" ht="12.75">
      <c r="A122" s="36">
        <v>426412</v>
      </c>
      <c r="B122" s="36" t="s">
        <v>149</v>
      </c>
      <c r="C122" s="37"/>
      <c r="D122" s="37"/>
      <c r="E122" s="37"/>
      <c r="F122" s="37"/>
      <c r="G122" s="37">
        <f t="shared" si="2"/>
        <v>0</v>
      </c>
    </row>
    <row r="123" spans="1:7" ht="12.75">
      <c r="A123" s="36">
        <v>426413</v>
      </c>
      <c r="B123" s="36" t="s">
        <v>150</v>
      </c>
      <c r="C123" s="37"/>
      <c r="D123" s="37"/>
      <c r="E123" s="37"/>
      <c r="F123" s="37"/>
      <c r="G123" s="37">
        <f t="shared" si="2"/>
        <v>0</v>
      </c>
    </row>
    <row r="124" spans="1:7" ht="24.75" customHeight="1">
      <c r="A124" s="36">
        <v>426491</v>
      </c>
      <c r="B124" s="36" t="s">
        <v>151</v>
      </c>
      <c r="C124" s="37"/>
      <c r="D124" s="37"/>
      <c r="E124" s="37"/>
      <c r="F124" s="37"/>
      <c r="G124" s="37">
        <f t="shared" si="2"/>
        <v>0</v>
      </c>
    </row>
    <row r="125" spans="1:7" ht="25.5">
      <c r="A125" s="34">
        <v>426800</v>
      </c>
      <c r="B125" s="34" t="s">
        <v>152</v>
      </c>
      <c r="C125" s="35">
        <f>SUM(C126:C128)</f>
        <v>0</v>
      </c>
      <c r="D125" s="35">
        <f>SUM(D126:D128)</f>
        <v>0</v>
      </c>
      <c r="E125" s="35">
        <f>SUM(E126:E128)</f>
        <v>0</v>
      </c>
      <c r="F125" s="35">
        <f>SUM(F126:F128)</f>
        <v>0</v>
      </c>
      <c r="G125" s="35">
        <f t="shared" si="2"/>
        <v>0</v>
      </c>
    </row>
    <row r="126" spans="1:7" ht="28.5" customHeight="1">
      <c r="A126" s="36">
        <v>426811</v>
      </c>
      <c r="B126" s="36" t="s">
        <v>153</v>
      </c>
      <c r="C126" s="37"/>
      <c r="D126" s="37"/>
      <c r="E126" s="37"/>
      <c r="F126" s="37"/>
      <c r="G126" s="37">
        <f t="shared" si="2"/>
        <v>0</v>
      </c>
    </row>
    <row r="127" spans="1:7" ht="25.5">
      <c r="A127" s="36">
        <v>426812</v>
      </c>
      <c r="B127" s="36" t="s">
        <v>154</v>
      </c>
      <c r="C127" s="37"/>
      <c r="D127" s="37"/>
      <c r="E127" s="37"/>
      <c r="F127" s="37"/>
      <c r="G127" s="37">
        <f t="shared" si="2"/>
        <v>0</v>
      </c>
    </row>
    <row r="128" spans="1:7" ht="12.75">
      <c r="A128" s="36">
        <v>426821</v>
      </c>
      <c r="B128" s="36" t="s">
        <v>155</v>
      </c>
      <c r="C128" s="37"/>
      <c r="D128" s="37"/>
      <c r="E128" s="37"/>
      <c r="F128" s="37"/>
      <c r="G128" s="37">
        <f t="shared" si="2"/>
        <v>0</v>
      </c>
    </row>
    <row r="129" spans="1:7" ht="12.75" customHeight="1">
      <c r="A129" s="34">
        <v>426900</v>
      </c>
      <c r="B129" s="34" t="s">
        <v>156</v>
      </c>
      <c r="C129" s="35">
        <f>SUM(C130)</f>
        <v>0</v>
      </c>
      <c r="D129" s="35">
        <f>SUM(D130)</f>
        <v>0</v>
      </c>
      <c r="E129" s="35">
        <f>SUM(E130)</f>
        <v>0</v>
      </c>
      <c r="F129" s="35">
        <f>SUM(F130)</f>
        <v>0</v>
      </c>
      <c r="G129" s="35">
        <f t="shared" si="2"/>
        <v>0</v>
      </c>
    </row>
    <row r="130" spans="1:7" ht="26.25" customHeight="1">
      <c r="A130" s="36">
        <v>426910</v>
      </c>
      <c r="B130" s="36" t="s">
        <v>156</v>
      </c>
      <c r="C130" s="37"/>
      <c r="D130" s="37"/>
      <c r="E130" s="37"/>
      <c r="F130" s="37"/>
      <c r="G130" s="37">
        <f t="shared" si="2"/>
        <v>0</v>
      </c>
    </row>
    <row r="131" spans="1:7" ht="12.75">
      <c r="A131" s="33">
        <v>480000</v>
      </c>
      <c r="B131" s="33" t="s">
        <v>44</v>
      </c>
      <c r="C131" s="32">
        <f>SUM(C143+C139+C133)</f>
        <v>0</v>
      </c>
      <c r="D131" s="32">
        <f>SUM(D143+D139+D133)</f>
        <v>0</v>
      </c>
      <c r="E131" s="32">
        <f>SUM(E143+E139+E133)</f>
        <v>0</v>
      </c>
      <c r="F131" s="32">
        <f>SUM(F143+F139+F133)</f>
        <v>0</v>
      </c>
      <c r="G131" s="32">
        <f t="shared" si="2"/>
        <v>0</v>
      </c>
    </row>
    <row r="132" spans="1:7" ht="13.5" customHeight="1">
      <c r="A132" s="33">
        <v>482000</v>
      </c>
      <c r="B132" s="33" t="s">
        <v>45</v>
      </c>
      <c r="C132" s="32">
        <f>SUM(C139+C133)</f>
        <v>0</v>
      </c>
      <c r="D132" s="32">
        <f>SUM(D139+D133)</f>
        <v>0</v>
      </c>
      <c r="E132" s="32">
        <f>SUM(E139+E133)</f>
        <v>0</v>
      </c>
      <c r="F132" s="32">
        <f>SUM(F139+F133)</f>
        <v>0</v>
      </c>
      <c r="G132" s="32">
        <f t="shared" si="2"/>
        <v>0</v>
      </c>
    </row>
    <row r="133" spans="1:7" ht="12.75">
      <c r="A133" s="34">
        <v>482100</v>
      </c>
      <c r="B133" s="34" t="s">
        <v>157</v>
      </c>
      <c r="C133" s="35">
        <f>SUM(C134:C138)</f>
        <v>0</v>
      </c>
      <c r="D133" s="35">
        <f>SUM(D134:D138)</f>
        <v>0</v>
      </c>
      <c r="E133" s="35">
        <f>SUM(E134:E138)</f>
        <v>0</v>
      </c>
      <c r="F133" s="35">
        <f>SUM(F134:F138)</f>
        <v>0</v>
      </c>
      <c r="G133" s="35">
        <f t="shared" si="2"/>
        <v>0</v>
      </c>
    </row>
    <row r="134" spans="1:7" ht="12.75">
      <c r="A134" s="36">
        <v>482111</v>
      </c>
      <c r="B134" s="36" t="s">
        <v>158</v>
      </c>
      <c r="C134" s="37"/>
      <c r="D134" s="37"/>
      <c r="E134" s="37"/>
      <c r="F134" s="37"/>
      <c r="G134" s="37">
        <f t="shared" si="2"/>
        <v>0</v>
      </c>
    </row>
    <row r="135" spans="1:7" ht="12.75">
      <c r="A135" s="36">
        <v>482121</v>
      </c>
      <c r="B135" s="36" t="s">
        <v>159</v>
      </c>
      <c r="C135" s="37"/>
      <c r="D135" s="37"/>
      <c r="E135" s="37"/>
      <c r="F135" s="37"/>
      <c r="G135" s="37">
        <f t="shared" si="2"/>
        <v>0</v>
      </c>
    </row>
    <row r="136" spans="1:7" ht="12.75">
      <c r="A136" s="36">
        <v>482122</v>
      </c>
      <c r="B136" s="36" t="s">
        <v>160</v>
      </c>
      <c r="C136" s="37"/>
      <c r="D136" s="37"/>
      <c r="E136" s="37"/>
      <c r="F136" s="37"/>
      <c r="G136" s="37">
        <f t="shared" si="2"/>
        <v>0</v>
      </c>
    </row>
    <row r="137" spans="1:7" ht="12.75">
      <c r="A137" s="36">
        <v>482131</v>
      </c>
      <c r="B137" s="36" t="s">
        <v>161</v>
      </c>
      <c r="C137" s="37"/>
      <c r="D137" s="37"/>
      <c r="E137" s="37"/>
      <c r="F137" s="37"/>
      <c r="G137" s="37">
        <f t="shared" si="2"/>
        <v>0</v>
      </c>
    </row>
    <row r="138" spans="1:7" ht="12.75">
      <c r="A138" s="36">
        <v>482191</v>
      </c>
      <c r="B138" s="36" t="s">
        <v>162</v>
      </c>
      <c r="C138" s="37"/>
      <c r="D138" s="37"/>
      <c r="E138" s="37"/>
      <c r="F138" s="37"/>
      <c r="G138" s="37">
        <f t="shared" si="2"/>
        <v>0</v>
      </c>
    </row>
    <row r="139" spans="1:7" ht="12.75">
      <c r="A139" s="34">
        <v>482200</v>
      </c>
      <c r="B139" s="34" t="s">
        <v>157</v>
      </c>
      <c r="C139" s="35">
        <f>SUM(C140:C142)</f>
        <v>0</v>
      </c>
      <c r="D139" s="35">
        <f>SUM(D140:D142)</f>
        <v>0</v>
      </c>
      <c r="E139" s="35">
        <f>SUM(E140:E142)</f>
        <v>0</v>
      </c>
      <c r="F139" s="35">
        <f>SUM(F140:F142)</f>
        <v>0</v>
      </c>
      <c r="G139" s="35">
        <f t="shared" si="2"/>
        <v>0</v>
      </c>
    </row>
    <row r="140" spans="1:7" ht="12.75">
      <c r="A140" s="36">
        <v>482211</v>
      </c>
      <c r="B140" s="36" t="s">
        <v>163</v>
      </c>
      <c r="C140" s="37"/>
      <c r="D140" s="37"/>
      <c r="E140" s="37"/>
      <c r="F140" s="37"/>
      <c r="G140" s="37">
        <f t="shared" si="2"/>
        <v>0</v>
      </c>
    </row>
    <row r="141" spans="1:7" ht="12.75">
      <c r="A141" s="36">
        <v>482241</v>
      </c>
      <c r="B141" s="36" t="s">
        <v>164</v>
      </c>
      <c r="C141" s="37"/>
      <c r="D141" s="37"/>
      <c r="E141" s="37"/>
      <c r="F141" s="37"/>
      <c r="G141" s="37">
        <f t="shared" si="2"/>
        <v>0</v>
      </c>
    </row>
    <row r="142" spans="1:7" ht="12.75">
      <c r="A142" s="36">
        <v>482251</v>
      </c>
      <c r="B142" s="36" t="s">
        <v>165</v>
      </c>
      <c r="C142" s="37"/>
      <c r="D142" s="37"/>
      <c r="E142" s="37"/>
      <c r="F142" s="37"/>
      <c r="G142" s="37">
        <f t="shared" si="2"/>
        <v>0</v>
      </c>
    </row>
    <row r="143" spans="1:7" ht="25.5">
      <c r="A143" s="33">
        <v>483000</v>
      </c>
      <c r="B143" s="33" t="s">
        <v>46</v>
      </c>
      <c r="C143" s="32">
        <f aca="true" t="shared" si="3" ref="C143:F144">SUM(C144)</f>
        <v>0</v>
      </c>
      <c r="D143" s="32">
        <f t="shared" si="3"/>
        <v>0</v>
      </c>
      <c r="E143" s="32">
        <f t="shared" si="3"/>
        <v>0</v>
      </c>
      <c r="F143" s="32">
        <f t="shared" si="3"/>
        <v>0</v>
      </c>
      <c r="G143" s="32">
        <f t="shared" si="2"/>
        <v>0</v>
      </c>
    </row>
    <row r="144" spans="1:7" ht="25.5">
      <c r="A144" s="34">
        <v>483100</v>
      </c>
      <c r="B144" s="34" t="s">
        <v>46</v>
      </c>
      <c r="C144" s="35">
        <f t="shared" si="3"/>
        <v>0</v>
      </c>
      <c r="D144" s="35">
        <f t="shared" si="3"/>
        <v>0</v>
      </c>
      <c r="E144" s="35">
        <f t="shared" si="3"/>
        <v>0</v>
      </c>
      <c r="F144" s="35">
        <f t="shared" si="3"/>
        <v>0</v>
      </c>
      <c r="G144" s="35">
        <f t="shared" si="2"/>
        <v>0</v>
      </c>
    </row>
    <row r="145" spans="1:7" ht="25.5">
      <c r="A145" s="36">
        <v>483111</v>
      </c>
      <c r="B145" s="36" t="s">
        <v>46</v>
      </c>
      <c r="C145" s="37"/>
      <c r="D145" s="37"/>
      <c r="E145" s="37"/>
      <c r="F145" s="37"/>
      <c r="G145" s="37">
        <f t="shared" si="2"/>
        <v>0</v>
      </c>
    </row>
    <row r="146" spans="1:7" ht="12.75">
      <c r="A146" s="127" t="s">
        <v>166</v>
      </c>
      <c r="B146" s="128"/>
      <c r="C146" s="41">
        <f>C10</f>
        <v>0</v>
      </c>
      <c r="D146" s="41">
        <f>D10</f>
        <v>0</v>
      </c>
      <c r="E146" s="41">
        <f>E10</f>
        <v>0</v>
      </c>
      <c r="F146" s="41">
        <f>F10</f>
        <v>0</v>
      </c>
      <c r="G146" s="41">
        <f>G10</f>
        <v>0</v>
      </c>
    </row>
    <row r="147" spans="1:8" ht="54.75" customHeight="1">
      <c r="A147" s="133" t="s">
        <v>186</v>
      </c>
      <c r="B147" s="133"/>
      <c r="C147" s="133"/>
      <c r="D147" s="133"/>
      <c r="E147" s="133"/>
      <c r="F147" s="133"/>
      <c r="G147" s="133"/>
      <c r="H147" s="133"/>
    </row>
    <row r="148" ht="34.5" customHeight="1">
      <c r="G148" s="24" t="s">
        <v>168</v>
      </c>
    </row>
    <row r="149" spans="1:8" ht="12.75">
      <c r="A149" t="s">
        <v>167</v>
      </c>
      <c r="E149" s="24" t="s">
        <v>169</v>
      </c>
      <c r="F149" s="121" t="s">
        <v>170</v>
      </c>
      <c r="G149" s="121"/>
      <c r="H149" s="121"/>
    </row>
  </sheetData>
  <sheetProtection selectLockedCells="1" selectUnlockedCells="1"/>
  <mergeCells count="12">
    <mergeCell ref="G1:H1"/>
    <mergeCell ref="A147:H147"/>
    <mergeCell ref="F149:H149"/>
    <mergeCell ref="C7:F7"/>
    <mergeCell ref="G7:G8"/>
    <mergeCell ref="A3:H3"/>
    <mergeCell ref="A2:G2"/>
    <mergeCell ref="A146:B146"/>
    <mergeCell ref="A7:A8"/>
    <mergeCell ref="B7:B8"/>
    <mergeCell ref="A6:G6"/>
    <mergeCell ref="A5:G5"/>
  </mergeCells>
  <printOptions/>
  <pageMargins left="0.7875" right="0.7875" top="0.7875" bottom="0.7875" header="0.5118055555555555" footer="0.5118055555555555"/>
  <pageSetup horizontalDpi="300" verticalDpi="300" orientation="portrait" scale="72" r:id="rId1"/>
  <rowBreaks count="2" manualBreakCount="2">
    <brk id="50" max="7" man="1"/>
    <brk id="10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2.57421875" style="0" customWidth="1"/>
    <col min="3" max="3" width="26.421875" style="0" customWidth="1"/>
    <col min="4" max="4" width="18.8515625" style="0" customWidth="1"/>
    <col min="5" max="5" width="13.00390625" style="0" customWidth="1"/>
    <col min="6" max="6" width="12.8515625" style="0" customWidth="1"/>
    <col min="7" max="7" width="11.421875" style="0" customWidth="1"/>
    <col min="8" max="8" width="12.7109375" style="0" customWidth="1"/>
  </cols>
  <sheetData>
    <row r="2" spans="8:9" ht="15.75">
      <c r="H2" s="132" t="s">
        <v>196</v>
      </c>
      <c r="I2" s="132"/>
    </row>
    <row r="5" spans="3:8" ht="30" customHeight="1">
      <c r="C5" s="134" t="s">
        <v>195</v>
      </c>
      <c r="D5" s="134"/>
      <c r="E5" s="134"/>
      <c r="F5" s="134"/>
      <c r="G5" s="134"/>
      <c r="H5" s="134"/>
    </row>
    <row r="6" spans="3:8" ht="30" customHeight="1">
      <c r="C6" s="54"/>
      <c r="D6" s="54"/>
      <c r="E6" s="54"/>
      <c r="F6" s="54"/>
      <c r="G6" s="54"/>
      <c r="H6" s="54"/>
    </row>
    <row r="7" spans="2:9" ht="38.25">
      <c r="B7" s="55" t="s">
        <v>187</v>
      </c>
      <c r="C7" s="47" t="s">
        <v>188</v>
      </c>
      <c r="D7" s="47" t="s">
        <v>194</v>
      </c>
      <c r="E7" s="48" t="s">
        <v>192</v>
      </c>
      <c r="F7" s="48" t="s">
        <v>191</v>
      </c>
      <c r="G7" s="48" t="s">
        <v>190</v>
      </c>
      <c r="H7" s="48" t="s">
        <v>189</v>
      </c>
      <c r="I7" s="45">
        <v>13</v>
      </c>
    </row>
    <row r="8" spans="2:9" ht="12.75">
      <c r="B8" s="46"/>
      <c r="C8" s="49"/>
      <c r="D8" s="53">
        <f>E8+F8+G8+H8+I8</f>
        <v>0</v>
      </c>
      <c r="E8" s="51"/>
      <c r="F8" s="52"/>
      <c r="G8" s="52"/>
      <c r="H8" s="52"/>
      <c r="I8" s="46"/>
    </row>
    <row r="9" spans="2:9" ht="12.75">
      <c r="B9" s="46"/>
      <c r="C9" s="49"/>
      <c r="D9" s="53">
        <f aca="true" t="shared" si="0" ref="D9:D17">E9+F9+G9+H9+I9</f>
        <v>0</v>
      </c>
      <c r="E9" s="51"/>
      <c r="F9" s="52"/>
      <c r="G9" s="52"/>
      <c r="H9" s="52"/>
      <c r="I9" s="46"/>
    </row>
    <row r="10" spans="2:9" ht="12.75">
      <c r="B10" s="46"/>
      <c r="C10" s="49"/>
      <c r="D10" s="53">
        <f t="shared" si="0"/>
        <v>0</v>
      </c>
      <c r="E10" s="51"/>
      <c r="F10" s="52"/>
      <c r="G10" s="52"/>
      <c r="H10" s="52"/>
      <c r="I10" s="46"/>
    </row>
    <row r="11" spans="2:9" ht="12.75">
      <c r="B11" s="46"/>
      <c r="C11" s="49"/>
      <c r="D11" s="53">
        <f t="shared" si="0"/>
        <v>0</v>
      </c>
      <c r="E11" s="51"/>
      <c r="F11" s="52"/>
      <c r="G11" s="52"/>
      <c r="H11" s="52"/>
      <c r="I11" s="46"/>
    </row>
    <row r="12" spans="2:9" ht="12.75">
      <c r="B12" s="46"/>
      <c r="C12" s="49"/>
      <c r="D12" s="53">
        <f t="shared" si="0"/>
        <v>0</v>
      </c>
      <c r="E12" s="51"/>
      <c r="F12" s="52"/>
      <c r="G12" s="52"/>
      <c r="H12" s="52"/>
      <c r="I12" s="46"/>
    </row>
    <row r="13" spans="2:9" ht="12.75">
      <c r="B13" s="46"/>
      <c r="C13" s="49"/>
      <c r="D13" s="53">
        <f t="shared" si="0"/>
        <v>0</v>
      </c>
      <c r="E13" s="51"/>
      <c r="F13" s="52"/>
      <c r="G13" s="52"/>
      <c r="H13" s="52"/>
      <c r="I13" s="46"/>
    </row>
    <row r="14" spans="2:9" ht="12.75">
      <c r="B14" s="46"/>
      <c r="C14" s="49"/>
      <c r="D14" s="53">
        <f t="shared" si="0"/>
        <v>0</v>
      </c>
      <c r="E14" s="51"/>
      <c r="F14" s="52"/>
      <c r="G14" s="52"/>
      <c r="H14" s="52"/>
      <c r="I14" s="46"/>
    </row>
    <row r="15" spans="2:9" ht="12.75">
      <c r="B15" s="46"/>
      <c r="C15" s="49"/>
      <c r="D15" s="53">
        <f t="shared" si="0"/>
        <v>0</v>
      </c>
      <c r="E15" s="51"/>
      <c r="F15" s="52"/>
      <c r="G15" s="52"/>
      <c r="H15" s="52"/>
      <c r="I15" s="46"/>
    </row>
    <row r="16" spans="2:9" ht="12.75">
      <c r="B16" s="46"/>
      <c r="C16" s="49"/>
      <c r="D16" s="53">
        <f t="shared" si="0"/>
        <v>0</v>
      </c>
      <c r="E16" s="51"/>
      <c r="F16" s="52"/>
      <c r="G16" s="52"/>
      <c r="H16" s="52"/>
      <c r="I16" s="46"/>
    </row>
    <row r="17" spans="2:9" ht="12.75">
      <c r="B17" s="46"/>
      <c r="C17" s="49"/>
      <c r="D17" s="53">
        <f t="shared" si="0"/>
        <v>0</v>
      </c>
      <c r="E17" s="51"/>
      <c r="F17" s="52"/>
      <c r="G17" s="52"/>
      <c r="H17" s="52"/>
      <c r="I17" s="46"/>
    </row>
    <row r="18" spans="2:9" ht="24.75" customHeight="1">
      <c r="B18" s="46"/>
      <c r="C18" s="50" t="s">
        <v>193</v>
      </c>
      <c r="D18" s="53">
        <f aca="true" t="shared" si="1" ref="D18:I18">D8+D9+D10+D11+D12+D13+D14+D15+D16+D17</f>
        <v>0</v>
      </c>
      <c r="E18" s="53">
        <f t="shared" si="1"/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I18" s="53">
        <f t="shared" si="1"/>
        <v>0</v>
      </c>
    </row>
  </sheetData>
  <sheetProtection/>
  <mergeCells count="2">
    <mergeCell ref="C5:H5"/>
    <mergeCell ref="H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35"/>
  <sheetViews>
    <sheetView tabSelected="1" zoomScale="90" zoomScaleNormal="90" zoomScalePageLayoutView="0" workbookViewId="0" topLeftCell="A119">
      <selection activeCell="M127" sqref="M127"/>
    </sheetView>
  </sheetViews>
  <sheetFormatPr defaultColWidth="12.00390625" defaultRowHeight="12.75"/>
  <cols>
    <col min="1" max="1" width="5.7109375" style="56" customWidth="1"/>
    <col min="2" max="2" width="15.8515625" style="56" customWidth="1"/>
    <col min="3" max="3" width="21.28125" style="56" customWidth="1"/>
    <col min="4" max="4" width="19.421875" style="56" customWidth="1"/>
    <col min="5" max="5" width="16.28125" style="56" customWidth="1"/>
    <col min="6" max="6" width="15.57421875" style="56" customWidth="1"/>
    <col min="7" max="7" width="16.140625" style="56" customWidth="1"/>
    <col min="8" max="8" width="7.421875" style="56" customWidth="1"/>
    <col min="9" max="9" width="15.28125" style="56" customWidth="1"/>
    <col min="10" max="11" width="15.57421875" style="56" customWidth="1"/>
    <col min="12" max="12" width="12.00390625" style="56" customWidth="1"/>
    <col min="13" max="13" width="19.00390625" style="56" customWidth="1"/>
    <col min="14" max="16384" width="12.00390625" style="56" customWidth="1"/>
  </cols>
  <sheetData>
    <row r="1" spans="10:11" ht="45" customHeight="1">
      <c r="J1" s="135" t="s">
        <v>230</v>
      </c>
      <c r="K1" s="135"/>
    </row>
    <row r="2" spans="2:10" ht="45" customHeight="1">
      <c r="B2" s="151" t="s">
        <v>229</v>
      </c>
      <c r="C2" s="151"/>
      <c r="D2" s="151"/>
      <c r="E2" s="151"/>
      <c r="F2" s="151"/>
      <c r="G2" s="151"/>
      <c r="H2" s="151"/>
      <c r="I2" s="151"/>
      <c r="J2" s="151"/>
    </row>
    <row r="3" ht="43.5" customHeight="1"/>
    <row r="4" spans="2:11" ht="24.75" customHeight="1">
      <c r="B4" s="172" t="s">
        <v>221</v>
      </c>
      <c r="C4" s="172"/>
      <c r="D4" s="172"/>
      <c r="E4" s="172"/>
      <c r="F4" s="172"/>
      <c r="G4" s="172"/>
      <c r="H4" s="172"/>
      <c r="I4" s="172"/>
      <c r="J4" s="172"/>
      <c r="K4" s="172"/>
    </row>
    <row r="5" spans="2:11" ht="24.75" customHeight="1"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2:11" ht="13.5" customHeight="1">
      <c r="B6" s="169" t="s">
        <v>222</v>
      </c>
      <c r="C6" s="169"/>
      <c r="D6" s="169"/>
      <c r="E6" s="169"/>
      <c r="F6" s="169"/>
      <c r="G6" s="169"/>
      <c r="H6" s="169"/>
      <c r="I6" s="169"/>
      <c r="J6" s="169"/>
      <c r="K6" s="169"/>
    </row>
    <row r="7" spans="2:11" ht="13.5" customHeight="1"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spans="2:11" ht="13.5" customHeight="1">
      <c r="B8" s="174" t="s">
        <v>223</v>
      </c>
      <c r="C8" s="174"/>
      <c r="D8" s="174"/>
      <c r="E8" s="174"/>
      <c r="F8" s="174"/>
      <c r="G8" s="174"/>
      <c r="H8" s="174"/>
      <c r="I8" s="174"/>
      <c r="J8" s="174"/>
      <c r="K8" s="174"/>
    </row>
    <row r="10" spans="2:11" ht="87" customHeight="1">
      <c r="B10" s="175" t="s">
        <v>224</v>
      </c>
      <c r="C10" s="176"/>
      <c r="D10" s="176"/>
      <c r="E10" s="176"/>
      <c r="F10" s="176"/>
      <c r="G10" s="176"/>
      <c r="H10" s="176"/>
      <c r="I10" s="176"/>
      <c r="J10" s="176"/>
      <c r="K10" s="177"/>
    </row>
    <row r="11" spans="2:11" ht="14.25"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6.5" customHeight="1">
      <c r="B12" s="169" t="s">
        <v>197</v>
      </c>
      <c r="C12" s="169"/>
      <c r="D12" s="169"/>
      <c r="E12" s="169"/>
      <c r="F12" s="169"/>
      <c r="G12" s="169"/>
      <c r="H12" s="169"/>
      <c r="I12" s="169"/>
      <c r="J12" s="169"/>
      <c r="K12" s="169"/>
    </row>
    <row r="13" spans="2:11" ht="16.5" customHeight="1">
      <c r="B13" s="169" t="s">
        <v>198</v>
      </c>
      <c r="C13" s="169"/>
      <c r="D13" s="169"/>
      <c r="E13" s="169"/>
      <c r="F13" s="169"/>
      <c r="G13" s="169"/>
      <c r="H13" s="169"/>
      <c r="I13" s="169"/>
      <c r="J13" s="169"/>
      <c r="K13" s="169"/>
    </row>
    <row r="14" spans="2:11" ht="49.5" customHeight="1">
      <c r="B14" s="170"/>
      <c r="C14" s="170"/>
      <c r="D14" s="170"/>
      <c r="E14" s="170"/>
      <c r="F14" s="170"/>
      <c r="G14" s="170"/>
      <c r="H14" s="170"/>
      <c r="I14" s="170"/>
      <c r="J14" s="170"/>
      <c r="K14" s="170"/>
    </row>
    <row r="15" spans="2:11" ht="16.5" customHeight="1">
      <c r="B15" s="165" t="s">
        <v>225</v>
      </c>
      <c r="C15" s="165"/>
      <c r="D15" s="165"/>
      <c r="E15" s="165"/>
      <c r="F15" s="165"/>
      <c r="G15" s="165"/>
      <c r="H15" s="165"/>
      <c r="I15" s="165"/>
      <c r="J15" s="165"/>
      <c r="K15" s="165"/>
    </row>
    <row r="16" spans="2:11" ht="13.5" customHeight="1"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2:16" ht="16.5" customHeight="1">
      <c r="B17" s="165" t="s">
        <v>199</v>
      </c>
      <c r="C17" s="165"/>
      <c r="D17" s="165"/>
      <c r="E17" s="165"/>
      <c r="F17" s="165"/>
      <c r="G17" s="165"/>
      <c r="H17" s="165"/>
      <c r="I17" s="165"/>
      <c r="J17" s="165"/>
      <c r="K17" s="165"/>
      <c r="N17" s="59"/>
      <c r="O17" s="59"/>
      <c r="P17" s="59"/>
    </row>
    <row r="18" spans="2:16" ht="90" customHeight="1"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M18" s="59"/>
      <c r="N18" s="59"/>
      <c r="O18" s="59"/>
      <c r="P18" s="59"/>
    </row>
    <row r="19" spans="2:16" ht="13.5" customHeight="1"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M19" s="59"/>
      <c r="N19" s="59"/>
      <c r="O19" s="59"/>
      <c r="P19" s="59"/>
    </row>
    <row r="20" spans="2:16" ht="13.5" customHeight="1">
      <c r="B20" s="165" t="s">
        <v>200</v>
      </c>
      <c r="C20" s="165"/>
      <c r="D20" s="165"/>
      <c r="E20" s="165"/>
      <c r="F20" s="165"/>
      <c r="G20" s="165"/>
      <c r="H20" s="165"/>
      <c r="I20" s="165"/>
      <c r="J20" s="165"/>
      <c r="K20" s="165"/>
      <c r="M20" s="59"/>
      <c r="N20" s="59"/>
      <c r="O20" s="59"/>
      <c r="P20" s="59"/>
    </row>
    <row r="21" spans="2:16" ht="47.25" customHeight="1"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M21" s="59"/>
      <c r="N21" s="59"/>
      <c r="O21" s="59"/>
      <c r="P21" s="59"/>
    </row>
    <row r="22" spans="2:16" ht="14.25">
      <c r="B22" s="60"/>
      <c r="C22" s="60"/>
      <c r="D22" s="60"/>
      <c r="E22" s="58"/>
      <c r="F22" s="58"/>
      <c r="G22" s="58"/>
      <c r="H22" s="58"/>
      <c r="I22" s="58"/>
      <c r="J22" s="58"/>
      <c r="K22" s="58"/>
      <c r="M22" s="59"/>
      <c r="N22" s="59"/>
      <c r="O22" s="59"/>
      <c r="P22" s="59"/>
    </row>
    <row r="23" spans="2:16" ht="15.75" customHeight="1">
      <c r="B23" s="167" t="s">
        <v>201</v>
      </c>
      <c r="C23" s="167"/>
      <c r="D23" s="167"/>
      <c r="E23" s="167"/>
      <c r="F23" s="167"/>
      <c r="G23" s="167"/>
      <c r="H23" s="167"/>
      <c r="I23" s="167"/>
      <c r="J23" s="167"/>
      <c r="K23" s="167"/>
      <c r="M23" s="59"/>
      <c r="N23" s="59"/>
      <c r="O23" s="59"/>
      <c r="P23" s="59"/>
    </row>
    <row r="24" spans="2:13" ht="15.75" customHeight="1">
      <c r="B24" s="149" t="s">
        <v>202</v>
      </c>
      <c r="C24" s="149"/>
      <c r="D24" s="149"/>
      <c r="E24" s="149"/>
      <c r="F24" s="149"/>
      <c r="G24" s="149"/>
      <c r="H24" s="149"/>
      <c r="I24" s="149"/>
      <c r="J24" s="149"/>
      <c r="K24" s="149"/>
      <c r="M24" s="59"/>
    </row>
    <row r="25" spans="2:13" ht="12.75" customHeight="1">
      <c r="B25" s="143" t="s">
        <v>20</v>
      </c>
      <c r="C25" s="143" t="s">
        <v>21</v>
      </c>
      <c r="D25" s="143"/>
      <c r="E25" s="143"/>
      <c r="F25" s="143"/>
      <c r="G25" s="143" t="s">
        <v>226</v>
      </c>
      <c r="H25" s="143" t="s">
        <v>23</v>
      </c>
      <c r="I25" s="143"/>
      <c r="J25" s="143"/>
      <c r="K25" s="143"/>
      <c r="M25" s="59"/>
    </row>
    <row r="26" spans="2:11" ht="22.5" customHeight="1">
      <c r="B26" s="143"/>
      <c r="C26" s="143"/>
      <c r="D26" s="143"/>
      <c r="E26" s="143"/>
      <c r="F26" s="143"/>
      <c r="G26" s="143"/>
      <c r="H26" s="168" t="s">
        <v>227</v>
      </c>
      <c r="I26" s="168"/>
      <c r="J26" s="61" t="s">
        <v>24</v>
      </c>
      <c r="K26" s="61" t="s">
        <v>25</v>
      </c>
    </row>
    <row r="27" spans="2:11" ht="23.25" customHeight="1">
      <c r="B27" s="63"/>
      <c r="C27" s="162"/>
      <c r="D27" s="162"/>
      <c r="E27" s="162"/>
      <c r="F27" s="162"/>
      <c r="G27" s="64"/>
      <c r="H27" s="163"/>
      <c r="I27" s="163"/>
      <c r="J27" s="65"/>
      <c r="K27" s="66"/>
    </row>
    <row r="28" spans="2:11" ht="20.25" customHeight="1">
      <c r="B28" s="63"/>
      <c r="C28" s="162"/>
      <c r="D28" s="162"/>
      <c r="E28" s="162"/>
      <c r="F28" s="162"/>
      <c r="G28" s="64"/>
      <c r="H28" s="163"/>
      <c r="I28" s="163"/>
      <c r="J28" s="67"/>
      <c r="K28" s="68"/>
    </row>
    <row r="29" spans="2:11" ht="20.25" customHeight="1">
      <c r="B29" s="63"/>
      <c r="C29" s="162"/>
      <c r="D29" s="162"/>
      <c r="E29" s="162"/>
      <c r="F29" s="162"/>
      <c r="G29" s="64"/>
      <c r="H29" s="163"/>
      <c r="I29" s="163"/>
      <c r="J29" s="67"/>
      <c r="K29" s="68"/>
    </row>
    <row r="30" spans="2:11" ht="20.25" customHeight="1">
      <c r="B30" s="63"/>
      <c r="C30" s="162"/>
      <c r="D30" s="162"/>
      <c r="E30" s="162"/>
      <c r="F30" s="162"/>
      <c r="G30" s="64"/>
      <c r="H30" s="163"/>
      <c r="I30" s="163"/>
      <c r="J30" s="67"/>
      <c r="K30" s="68"/>
    </row>
    <row r="31" spans="2:11" ht="20.25" customHeight="1">
      <c r="B31" s="69"/>
      <c r="C31" s="140" t="s">
        <v>26</v>
      </c>
      <c r="D31" s="140"/>
      <c r="E31" s="140"/>
      <c r="F31" s="140"/>
      <c r="G31" s="70">
        <f>G27+G28+G29+G30</f>
        <v>0</v>
      </c>
      <c r="H31" s="164"/>
      <c r="I31" s="164"/>
      <c r="J31" s="71"/>
      <c r="K31" s="71"/>
    </row>
    <row r="32" spans="2:11" ht="15.75" customHeight="1">
      <c r="B32" s="149" t="s">
        <v>203</v>
      </c>
      <c r="C32" s="149"/>
      <c r="D32" s="149"/>
      <c r="E32" s="149"/>
      <c r="F32" s="149"/>
      <c r="G32" s="149"/>
      <c r="H32" s="149"/>
      <c r="I32" s="149"/>
      <c r="J32" s="149"/>
      <c r="K32" s="149"/>
    </row>
    <row r="33" spans="2:11" ht="13.5" customHeight="1">
      <c r="B33" s="143" t="s">
        <v>24</v>
      </c>
      <c r="C33" s="143" t="s">
        <v>21</v>
      </c>
      <c r="D33" s="143"/>
      <c r="E33" s="143"/>
      <c r="F33" s="149" t="s">
        <v>28</v>
      </c>
      <c r="G33" s="149"/>
      <c r="H33" s="149"/>
      <c r="I33" s="149"/>
      <c r="J33" s="149"/>
      <c r="K33" s="149"/>
    </row>
    <row r="34" spans="2:11" ht="14.25">
      <c r="B34" s="143"/>
      <c r="C34" s="143"/>
      <c r="D34" s="143"/>
      <c r="E34" s="143"/>
      <c r="F34" s="61">
        <v>2012</v>
      </c>
      <c r="G34" s="61">
        <v>2013</v>
      </c>
      <c r="H34" s="61" t="s">
        <v>204</v>
      </c>
      <c r="I34" s="61">
        <v>2014</v>
      </c>
      <c r="J34" s="61">
        <v>2015</v>
      </c>
      <c r="K34" s="61">
        <v>2016</v>
      </c>
    </row>
    <row r="35" spans="2:11" ht="14.25" customHeight="1">
      <c r="B35" s="159"/>
      <c r="C35" s="161"/>
      <c r="D35" s="161"/>
      <c r="E35" s="161"/>
      <c r="F35" s="72"/>
      <c r="G35" s="72"/>
      <c r="H35" s="73" t="s">
        <v>205</v>
      </c>
      <c r="I35" s="74"/>
      <c r="J35" s="74"/>
      <c r="K35" s="74"/>
    </row>
    <row r="36" spans="2:11" ht="14.25">
      <c r="B36" s="159"/>
      <c r="C36" s="161"/>
      <c r="D36" s="161"/>
      <c r="E36" s="161"/>
      <c r="F36" s="72"/>
      <c r="G36" s="72"/>
      <c r="H36" s="73" t="s">
        <v>206</v>
      </c>
      <c r="I36" s="75"/>
      <c r="J36" s="75"/>
      <c r="K36" s="75"/>
    </row>
    <row r="37" spans="2:11" ht="14.25">
      <c r="B37" s="159"/>
      <c r="C37" s="160"/>
      <c r="D37" s="160"/>
      <c r="E37" s="160"/>
      <c r="F37" s="72"/>
      <c r="G37" s="72"/>
      <c r="H37" s="73"/>
      <c r="I37" s="74"/>
      <c r="J37" s="74"/>
      <c r="K37" s="74"/>
    </row>
    <row r="38" spans="2:11" ht="14.25">
      <c r="B38" s="159"/>
      <c r="C38" s="160"/>
      <c r="D38" s="160"/>
      <c r="E38" s="160"/>
      <c r="F38" s="72"/>
      <c r="G38" s="72"/>
      <c r="H38" s="73"/>
      <c r="I38" s="75"/>
      <c r="J38" s="75"/>
      <c r="K38" s="75"/>
    </row>
    <row r="39" spans="2:11" ht="14.25">
      <c r="B39" s="156"/>
      <c r="C39" s="157"/>
      <c r="D39" s="157"/>
      <c r="E39" s="157"/>
      <c r="F39" s="72"/>
      <c r="G39" s="72"/>
      <c r="H39" s="73"/>
      <c r="I39" s="74"/>
      <c r="J39" s="74"/>
      <c r="K39" s="74"/>
    </row>
    <row r="40" spans="2:11" ht="14.25">
      <c r="B40" s="156"/>
      <c r="C40" s="157"/>
      <c r="D40" s="157"/>
      <c r="E40" s="157"/>
      <c r="F40" s="72"/>
      <c r="G40" s="72"/>
      <c r="H40" s="73"/>
      <c r="I40" s="75"/>
      <c r="J40" s="75"/>
      <c r="K40" s="75"/>
    </row>
    <row r="41" spans="2:11" ht="14.25">
      <c r="B41" s="156"/>
      <c r="C41" s="157"/>
      <c r="D41" s="157"/>
      <c r="E41" s="157"/>
      <c r="F41" s="72"/>
      <c r="G41" s="72"/>
      <c r="H41" s="73"/>
      <c r="I41" s="74"/>
      <c r="J41" s="74"/>
      <c r="K41" s="74"/>
    </row>
    <row r="42" spans="2:11" ht="14.25">
      <c r="B42" s="156"/>
      <c r="C42" s="157"/>
      <c r="D42" s="157"/>
      <c r="E42" s="157"/>
      <c r="F42" s="72"/>
      <c r="G42" s="72"/>
      <c r="H42" s="73"/>
      <c r="I42" s="76"/>
      <c r="J42" s="76"/>
      <c r="K42" s="76"/>
    </row>
    <row r="43" spans="2:11" ht="14.25">
      <c r="B43" s="156"/>
      <c r="C43" s="157"/>
      <c r="D43" s="157"/>
      <c r="E43" s="157"/>
      <c r="F43" s="72"/>
      <c r="G43" s="72"/>
      <c r="H43" s="73"/>
      <c r="I43" s="74"/>
      <c r="J43" s="74"/>
      <c r="K43" s="74"/>
    </row>
    <row r="44" spans="2:11" ht="14.25">
      <c r="B44" s="156"/>
      <c r="C44" s="157"/>
      <c r="D44" s="157"/>
      <c r="E44" s="157"/>
      <c r="F44" s="72"/>
      <c r="G44" s="72"/>
      <c r="H44" s="73"/>
      <c r="I44" s="74"/>
      <c r="J44" s="74"/>
      <c r="K44" s="74"/>
    </row>
    <row r="45" spans="2:13" ht="14.25" customHeight="1">
      <c r="B45" s="156"/>
      <c r="C45" s="153"/>
      <c r="D45" s="153"/>
      <c r="E45" s="153"/>
      <c r="F45" s="72"/>
      <c r="G45" s="72"/>
      <c r="H45" s="73"/>
      <c r="I45" s="74"/>
      <c r="J45" s="74"/>
      <c r="K45" s="74"/>
      <c r="M45" s="77"/>
    </row>
    <row r="46" spans="2:11" ht="14.25">
      <c r="B46" s="156"/>
      <c r="C46" s="153"/>
      <c r="D46" s="153"/>
      <c r="E46" s="153"/>
      <c r="F46" s="72"/>
      <c r="G46" s="72"/>
      <c r="H46" s="73"/>
      <c r="I46" s="75"/>
      <c r="J46" s="75"/>
      <c r="K46" s="75"/>
    </row>
    <row r="47" spans="2:14" ht="14.25" customHeight="1">
      <c r="B47" s="158"/>
      <c r="C47" s="153"/>
      <c r="D47" s="153"/>
      <c r="E47" s="153"/>
      <c r="F47" s="72"/>
      <c r="G47" s="72"/>
      <c r="H47" s="73"/>
      <c r="I47" s="74"/>
      <c r="J47" s="74"/>
      <c r="K47" s="74"/>
      <c r="M47" s="78"/>
      <c r="N47" s="79"/>
    </row>
    <row r="48" spans="2:14" ht="14.25">
      <c r="B48" s="158"/>
      <c r="C48" s="153"/>
      <c r="D48" s="153"/>
      <c r="E48" s="153"/>
      <c r="F48" s="72"/>
      <c r="G48" s="72"/>
      <c r="H48" s="73"/>
      <c r="I48" s="75"/>
      <c r="J48" s="75"/>
      <c r="K48" s="75"/>
      <c r="M48" s="80"/>
      <c r="N48" s="81"/>
    </row>
    <row r="49" spans="2:14" ht="14.25" customHeight="1">
      <c r="B49" s="158"/>
      <c r="C49" s="153"/>
      <c r="D49" s="153"/>
      <c r="E49" s="153"/>
      <c r="F49" s="72"/>
      <c r="G49" s="72"/>
      <c r="H49" s="73"/>
      <c r="I49" s="74"/>
      <c r="J49" s="74"/>
      <c r="K49" s="74"/>
      <c r="M49" s="80"/>
      <c r="N49" s="81"/>
    </row>
    <row r="50" spans="2:14" ht="14.25">
      <c r="B50" s="158"/>
      <c r="C50" s="153"/>
      <c r="D50" s="153"/>
      <c r="E50" s="153"/>
      <c r="F50" s="72"/>
      <c r="G50" s="72"/>
      <c r="H50" s="73"/>
      <c r="I50" s="76"/>
      <c r="J50" s="76"/>
      <c r="K50" s="76"/>
      <c r="M50" s="80"/>
      <c r="N50" s="81"/>
    </row>
    <row r="51" spans="2:14" ht="14.25" customHeight="1">
      <c r="B51" s="152"/>
      <c r="C51" s="153"/>
      <c r="D51" s="153"/>
      <c r="E51" s="153"/>
      <c r="F51" s="72"/>
      <c r="G51" s="72"/>
      <c r="H51" s="73"/>
      <c r="I51" s="74"/>
      <c r="J51" s="74"/>
      <c r="K51" s="74"/>
      <c r="M51" s="80"/>
      <c r="N51" s="81"/>
    </row>
    <row r="52" spans="2:14" ht="14.25">
      <c r="B52" s="152"/>
      <c r="C52" s="153"/>
      <c r="D52" s="153"/>
      <c r="E52" s="153"/>
      <c r="F52" s="72"/>
      <c r="G52" s="72"/>
      <c r="H52" s="73"/>
      <c r="I52" s="74"/>
      <c r="J52" s="74"/>
      <c r="K52" s="74"/>
      <c r="M52" s="80"/>
      <c r="N52" s="81"/>
    </row>
    <row r="53" spans="2:11" ht="14.25">
      <c r="B53" s="156"/>
      <c r="C53" s="157"/>
      <c r="D53" s="157"/>
      <c r="E53" s="157"/>
      <c r="F53" s="72"/>
      <c r="G53" s="72"/>
      <c r="H53" s="73"/>
      <c r="I53" s="74"/>
      <c r="J53" s="74"/>
      <c r="K53" s="74"/>
    </row>
    <row r="54" spans="2:11" ht="14.25">
      <c r="B54" s="156"/>
      <c r="C54" s="157"/>
      <c r="D54" s="157"/>
      <c r="E54" s="157"/>
      <c r="F54" s="72"/>
      <c r="G54" s="72"/>
      <c r="H54" s="73"/>
      <c r="I54" s="76"/>
      <c r="J54" s="76"/>
      <c r="K54" s="76"/>
    </row>
    <row r="55" spans="2:11" ht="14.25">
      <c r="B55" s="156"/>
      <c r="C55" s="157"/>
      <c r="D55" s="157"/>
      <c r="E55" s="157"/>
      <c r="F55" s="72"/>
      <c r="G55" s="72"/>
      <c r="H55" s="73"/>
      <c r="I55" s="74"/>
      <c r="J55" s="74"/>
      <c r="K55" s="74"/>
    </row>
    <row r="56" spans="2:11" ht="14.25">
      <c r="B56" s="156"/>
      <c r="C56" s="157"/>
      <c r="D56" s="157"/>
      <c r="E56" s="157"/>
      <c r="F56" s="72"/>
      <c r="G56" s="72"/>
      <c r="H56" s="73"/>
      <c r="I56" s="82"/>
      <c r="J56" s="82"/>
      <c r="K56" s="82"/>
    </row>
    <row r="57" spans="2:11" ht="14.25" customHeight="1">
      <c r="B57" s="156"/>
      <c r="C57" s="153"/>
      <c r="D57" s="153"/>
      <c r="E57" s="153"/>
      <c r="F57" s="72"/>
      <c r="G57" s="72"/>
      <c r="H57" s="73"/>
      <c r="I57" s="75"/>
      <c r="J57" s="75"/>
      <c r="K57" s="75"/>
    </row>
    <row r="58" spans="2:11" ht="14.25">
      <c r="B58" s="156"/>
      <c r="C58" s="153"/>
      <c r="D58" s="153"/>
      <c r="E58" s="153"/>
      <c r="F58" s="72"/>
      <c r="G58" s="72"/>
      <c r="H58" s="73"/>
      <c r="I58" s="75"/>
      <c r="J58" s="75"/>
      <c r="K58" s="75"/>
    </row>
    <row r="59" spans="2:13" ht="14.25" customHeight="1">
      <c r="B59" s="158"/>
      <c r="C59" s="153"/>
      <c r="D59" s="153"/>
      <c r="E59" s="153"/>
      <c r="F59" s="72"/>
      <c r="G59" s="72"/>
      <c r="H59" s="73"/>
      <c r="I59" s="75"/>
      <c r="J59" s="75"/>
      <c r="K59" s="75"/>
      <c r="M59" s="83"/>
    </row>
    <row r="60" spans="2:11" ht="14.25">
      <c r="B60" s="158"/>
      <c r="C60" s="153"/>
      <c r="D60" s="153"/>
      <c r="E60" s="153"/>
      <c r="F60" s="72"/>
      <c r="G60" s="72"/>
      <c r="H60" s="73"/>
      <c r="I60" s="75"/>
      <c r="J60" s="75"/>
      <c r="K60" s="75"/>
    </row>
    <row r="61" spans="2:11" ht="14.25" customHeight="1">
      <c r="B61" s="152"/>
      <c r="C61" s="153"/>
      <c r="D61" s="153"/>
      <c r="E61" s="153"/>
      <c r="F61" s="72"/>
      <c r="G61" s="72"/>
      <c r="H61" s="73"/>
      <c r="I61" s="75"/>
      <c r="J61" s="75"/>
      <c r="K61" s="75"/>
    </row>
    <row r="62" spans="2:13" ht="14.25">
      <c r="B62" s="152"/>
      <c r="C62" s="153"/>
      <c r="D62" s="153"/>
      <c r="E62" s="153"/>
      <c r="F62" s="72"/>
      <c r="G62" s="72"/>
      <c r="H62" s="73"/>
      <c r="I62" s="75"/>
      <c r="J62" s="75"/>
      <c r="K62" s="75"/>
      <c r="M62" s="84"/>
    </row>
    <row r="63" spans="2:11" ht="14.25" customHeight="1">
      <c r="B63" s="159"/>
      <c r="C63" s="161"/>
      <c r="D63" s="161"/>
      <c r="E63" s="161"/>
      <c r="F63" s="72"/>
      <c r="G63" s="72"/>
      <c r="H63" s="73"/>
      <c r="I63" s="64"/>
      <c r="J63" s="64"/>
      <c r="K63" s="64"/>
    </row>
    <row r="64" spans="2:11" ht="14.25">
      <c r="B64" s="159"/>
      <c r="C64" s="161"/>
      <c r="D64" s="161"/>
      <c r="E64" s="161"/>
      <c r="F64" s="72"/>
      <c r="G64" s="72"/>
      <c r="H64" s="73"/>
      <c r="I64" s="64"/>
      <c r="J64" s="64"/>
      <c r="K64" s="64"/>
    </row>
    <row r="65" spans="2:13" ht="14.25">
      <c r="B65" s="159"/>
      <c r="C65" s="160"/>
      <c r="D65" s="160"/>
      <c r="E65" s="160"/>
      <c r="F65" s="72"/>
      <c r="G65" s="72"/>
      <c r="H65" s="73"/>
      <c r="I65" s="64"/>
      <c r="J65" s="64"/>
      <c r="K65" s="64"/>
      <c r="M65" s="77"/>
    </row>
    <row r="66" spans="2:11" ht="14.25">
      <c r="B66" s="159"/>
      <c r="C66" s="160"/>
      <c r="D66" s="160"/>
      <c r="E66" s="160"/>
      <c r="F66" s="72"/>
      <c r="G66" s="72"/>
      <c r="H66" s="73"/>
      <c r="I66" s="64"/>
      <c r="J66" s="75"/>
      <c r="K66" s="75"/>
    </row>
    <row r="67" spans="2:11" ht="14.25">
      <c r="B67" s="156"/>
      <c r="C67" s="157"/>
      <c r="D67" s="157"/>
      <c r="E67" s="157"/>
      <c r="F67" s="72"/>
      <c r="G67" s="72"/>
      <c r="H67" s="73"/>
      <c r="I67" s="64"/>
      <c r="J67" s="64"/>
      <c r="K67" s="64"/>
    </row>
    <row r="68" spans="2:11" ht="14.25">
      <c r="B68" s="156"/>
      <c r="C68" s="157"/>
      <c r="D68" s="157"/>
      <c r="E68" s="157"/>
      <c r="F68" s="72"/>
      <c r="G68" s="72"/>
      <c r="H68" s="73"/>
      <c r="I68" s="64"/>
      <c r="J68" s="75"/>
      <c r="K68" s="75"/>
    </row>
    <row r="69" spans="2:11" ht="14.25">
      <c r="B69" s="156"/>
      <c r="C69" s="157"/>
      <c r="D69" s="157"/>
      <c r="E69" s="157"/>
      <c r="F69" s="72"/>
      <c r="G69" s="72"/>
      <c r="H69" s="73"/>
      <c r="I69" s="64"/>
      <c r="J69" s="64"/>
      <c r="K69" s="64"/>
    </row>
    <row r="70" spans="2:11" ht="14.25">
      <c r="B70" s="156"/>
      <c r="C70" s="157"/>
      <c r="D70" s="157"/>
      <c r="E70" s="157"/>
      <c r="F70" s="72"/>
      <c r="G70" s="72"/>
      <c r="H70" s="73"/>
      <c r="I70" s="64"/>
      <c r="J70" s="75"/>
      <c r="K70" s="75"/>
    </row>
    <row r="71" spans="2:11" ht="14.25">
      <c r="B71" s="156"/>
      <c r="C71" s="157"/>
      <c r="D71" s="157"/>
      <c r="E71" s="157"/>
      <c r="F71" s="72"/>
      <c r="G71" s="72"/>
      <c r="H71" s="73"/>
      <c r="I71" s="64"/>
      <c r="J71" s="64"/>
      <c r="K71" s="64"/>
    </row>
    <row r="72" spans="2:11" ht="14.25">
      <c r="B72" s="156"/>
      <c r="C72" s="157"/>
      <c r="D72" s="157"/>
      <c r="E72" s="157"/>
      <c r="F72" s="72"/>
      <c r="G72" s="72"/>
      <c r="H72" s="73"/>
      <c r="I72" s="64"/>
      <c r="J72" s="64"/>
      <c r="K72" s="64"/>
    </row>
    <row r="73" spans="2:11" ht="15.75" customHeight="1">
      <c r="B73" s="156"/>
      <c r="C73" s="153"/>
      <c r="D73" s="153"/>
      <c r="E73" s="153"/>
      <c r="F73" s="72"/>
      <c r="G73" s="72"/>
      <c r="H73" s="73"/>
      <c r="I73" s="64"/>
      <c r="J73" s="64"/>
      <c r="K73" s="64"/>
    </row>
    <row r="74" spans="2:11" ht="14.25">
      <c r="B74" s="156"/>
      <c r="C74" s="153"/>
      <c r="D74" s="153"/>
      <c r="E74" s="153"/>
      <c r="F74" s="72"/>
      <c r="G74" s="72"/>
      <c r="H74" s="73"/>
      <c r="I74" s="64"/>
      <c r="J74" s="75"/>
      <c r="K74" s="75"/>
    </row>
    <row r="75" spans="2:11" ht="14.25" customHeight="1">
      <c r="B75" s="158"/>
      <c r="C75" s="153"/>
      <c r="D75" s="153"/>
      <c r="E75" s="153"/>
      <c r="F75" s="72"/>
      <c r="G75" s="72"/>
      <c r="H75" s="73"/>
      <c r="I75" s="64"/>
      <c r="J75" s="64"/>
      <c r="K75" s="64"/>
    </row>
    <row r="76" spans="2:11" ht="14.25">
      <c r="B76" s="158"/>
      <c r="C76" s="153"/>
      <c r="D76" s="153"/>
      <c r="E76" s="153"/>
      <c r="F76" s="72"/>
      <c r="G76" s="72"/>
      <c r="H76" s="73"/>
      <c r="I76" s="64"/>
      <c r="J76" s="75"/>
      <c r="K76" s="75"/>
    </row>
    <row r="77" spans="2:11" ht="14.25" customHeight="1">
      <c r="B77" s="152"/>
      <c r="C77" s="153"/>
      <c r="D77" s="153"/>
      <c r="E77" s="153"/>
      <c r="F77" s="72"/>
      <c r="G77" s="72"/>
      <c r="H77" s="73"/>
      <c r="I77" s="64"/>
      <c r="J77" s="64"/>
      <c r="K77" s="64"/>
    </row>
    <row r="78" spans="2:11" ht="14.25">
      <c r="B78" s="152"/>
      <c r="C78" s="153"/>
      <c r="D78" s="153"/>
      <c r="E78" s="153"/>
      <c r="F78" s="72"/>
      <c r="G78" s="72"/>
      <c r="H78" s="73"/>
      <c r="I78" s="64"/>
      <c r="J78" s="75"/>
      <c r="K78" s="75"/>
    </row>
    <row r="79" spans="2:11" ht="21.75" customHeight="1">
      <c r="B79" s="85"/>
      <c r="C79" s="154"/>
      <c r="D79" s="154"/>
      <c r="E79" s="154"/>
      <c r="F79" s="86">
        <f>F63+F76</f>
        <v>0</v>
      </c>
      <c r="G79" s="86">
        <f>G63+G76</f>
        <v>0</v>
      </c>
      <c r="H79" s="72"/>
      <c r="I79" s="86">
        <f>SUM(I35:I78)</f>
        <v>0</v>
      </c>
      <c r="J79" s="86">
        <f>SUM(J35:J78)</f>
        <v>0</v>
      </c>
      <c r="K79" s="86">
        <f>SUM(K35:K78)</f>
        <v>0</v>
      </c>
    </row>
    <row r="80" spans="2:11" ht="23.25" customHeight="1">
      <c r="B80" s="69"/>
      <c r="C80" s="140" t="s">
        <v>207</v>
      </c>
      <c r="D80" s="140"/>
      <c r="E80" s="140"/>
      <c r="F80" s="141">
        <f>F79+G79+I79+J79+K79</f>
        <v>0</v>
      </c>
      <c r="G80" s="141"/>
      <c r="H80" s="141"/>
      <c r="I80" s="141"/>
      <c r="J80" s="141"/>
      <c r="K80" s="141"/>
    </row>
    <row r="81" spans="2:11" ht="14.25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 ht="18" customHeight="1">
      <c r="B82" s="155" t="s">
        <v>208</v>
      </c>
      <c r="C82" s="155"/>
      <c r="D82" s="155"/>
      <c r="E82" s="155"/>
      <c r="F82" s="155"/>
      <c r="G82" s="155"/>
      <c r="H82" s="155"/>
      <c r="I82" s="155"/>
      <c r="J82" s="155"/>
      <c r="K82" s="155"/>
    </row>
    <row r="83" spans="2:11" ht="18" customHeight="1">
      <c r="B83" s="143" t="s">
        <v>209</v>
      </c>
      <c r="C83" s="143" t="s">
        <v>210</v>
      </c>
      <c r="D83" s="143"/>
      <c r="E83" s="143"/>
      <c r="F83" s="149" t="s">
        <v>211</v>
      </c>
      <c r="G83" s="149"/>
      <c r="H83" s="149"/>
      <c r="I83" s="149"/>
      <c r="J83" s="149"/>
      <c r="K83" s="149"/>
    </row>
    <row r="84" spans="2:11" ht="18" customHeight="1">
      <c r="B84" s="143"/>
      <c r="C84" s="143"/>
      <c r="D84" s="143"/>
      <c r="E84" s="143"/>
      <c r="F84" s="61">
        <v>2012</v>
      </c>
      <c r="G84" s="61">
        <v>2013</v>
      </c>
      <c r="H84" s="61" t="s">
        <v>204</v>
      </c>
      <c r="I84" s="61">
        <v>2014</v>
      </c>
      <c r="J84" s="61">
        <v>2015</v>
      </c>
      <c r="K84" s="61">
        <v>2016</v>
      </c>
    </row>
    <row r="85" spans="2:11" ht="18" customHeight="1">
      <c r="B85" s="88"/>
      <c r="C85" s="150"/>
      <c r="D85" s="150"/>
      <c r="E85" s="150"/>
      <c r="F85" s="72"/>
      <c r="G85" s="72"/>
      <c r="H85" s="148"/>
      <c r="I85" s="148"/>
      <c r="J85" s="90"/>
      <c r="K85" s="89"/>
    </row>
    <row r="86" spans="2:11" ht="18" customHeight="1">
      <c r="B86" s="88"/>
      <c r="C86" s="144"/>
      <c r="D86" s="144"/>
      <c r="E86" s="144"/>
      <c r="F86" s="72"/>
      <c r="G86" s="72"/>
      <c r="H86" s="148"/>
      <c r="I86" s="148"/>
      <c r="J86" s="89"/>
      <c r="K86" s="89"/>
    </row>
    <row r="87" spans="2:11" ht="18" customHeight="1">
      <c r="B87" s="88"/>
      <c r="C87" s="144"/>
      <c r="D87" s="144"/>
      <c r="E87" s="144"/>
      <c r="F87" s="72"/>
      <c r="G87" s="72"/>
      <c r="H87" s="148"/>
      <c r="I87" s="148"/>
      <c r="J87" s="89"/>
      <c r="K87" s="89"/>
    </row>
    <row r="88" spans="2:11" ht="18" customHeight="1">
      <c r="B88" s="88"/>
      <c r="C88" s="144"/>
      <c r="D88" s="144"/>
      <c r="E88" s="144"/>
      <c r="F88" s="72"/>
      <c r="G88" s="72"/>
      <c r="H88" s="148"/>
      <c r="I88" s="148"/>
      <c r="J88" s="89"/>
      <c r="K88" s="89"/>
    </row>
    <row r="89" spans="2:11" ht="27" customHeight="1">
      <c r="B89" s="88"/>
      <c r="C89" s="147"/>
      <c r="D89" s="147"/>
      <c r="E89" s="147"/>
      <c r="F89" s="72"/>
      <c r="G89" s="72"/>
      <c r="H89" s="145"/>
      <c r="I89" s="145"/>
      <c r="J89" s="64"/>
      <c r="K89" s="64"/>
    </row>
    <row r="90" spans="2:11" ht="18" customHeight="1">
      <c r="B90" s="88"/>
      <c r="C90" s="144"/>
      <c r="D90" s="144"/>
      <c r="E90" s="144"/>
      <c r="F90" s="72"/>
      <c r="G90" s="72"/>
      <c r="H90" s="148"/>
      <c r="I90" s="148"/>
      <c r="J90" s="89"/>
      <c r="K90" s="89"/>
    </row>
    <row r="91" spans="2:11" ht="26.25" customHeight="1">
      <c r="B91" s="88"/>
      <c r="C91" s="147"/>
      <c r="D91" s="147"/>
      <c r="E91" s="147"/>
      <c r="F91" s="72"/>
      <c r="G91" s="72"/>
      <c r="H91" s="148"/>
      <c r="I91" s="148"/>
      <c r="J91" s="89"/>
      <c r="K91" s="64"/>
    </row>
    <row r="92" spans="2:11" ht="18" customHeight="1">
      <c r="B92" s="88"/>
      <c r="C92" s="144"/>
      <c r="D92" s="144"/>
      <c r="E92" s="144"/>
      <c r="F92" s="72"/>
      <c r="G92" s="72"/>
      <c r="H92" s="148"/>
      <c r="I92" s="148"/>
      <c r="J92" s="89"/>
      <c r="K92" s="64"/>
    </row>
    <row r="93" spans="2:11" ht="18" customHeight="1">
      <c r="B93" s="88"/>
      <c r="C93" s="144"/>
      <c r="D93" s="144"/>
      <c r="E93" s="144"/>
      <c r="F93" s="72"/>
      <c r="G93" s="72"/>
      <c r="H93" s="148"/>
      <c r="I93" s="148"/>
      <c r="J93" s="89"/>
      <c r="K93" s="64"/>
    </row>
    <row r="94" spans="2:11" ht="18" customHeight="1">
      <c r="B94" s="88"/>
      <c r="C94" s="144"/>
      <c r="D94" s="144"/>
      <c r="E94" s="144"/>
      <c r="F94" s="72"/>
      <c r="G94" s="72"/>
      <c r="H94" s="148"/>
      <c r="I94" s="148"/>
      <c r="J94" s="89"/>
      <c r="K94" s="64"/>
    </row>
    <row r="95" spans="2:11" ht="24.75" customHeight="1">
      <c r="B95" s="88"/>
      <c r="C95" s="147"/>
      <c r="D95" s="147"/>
      <c r="E95" s="147"/>
      <c r="F95" s="72"/>
      <c r="G95" s="72"/>
      <c r="H95" s="148"/>
      <c r="I95" s="148"/>
      <c r="J95" s="89"/>
      <c r="K95" s="89"/>
    </row>
    <row r="96" spans="2:11" ht="26.25" customHeight="1">
      <c r="B96" s="88"/>
      <c r="C96" s="147"/>
      <c r="D96" s="147"/>
      <c r="E96" s="147"/>
      <c r="F96" s="72"/>
      <c r="G96" s="72"/>
      <c r="H96" s="145"/>
      <c r="I96" s="145"/>
      <c r="J96" s="64"/>
      <c r="K96" s="64"/>
    </row>
    <row r="97" spans="2:11" ht="26.25" customHeight="1">
      <c r="B97" s="88"/>
      <c r="C97" s="147"/>
      <c r="D97" s="147"/>
      <c r="E97" s="147"/>
      <c r="F97" s="72"/>
      <c r="G97" s="72"/>
      <c r="H97" s="145"/>
      <c r="I97" s="145"/>
      <c r="J97" s="64"/>
      <c r="K97" s="64"/>
    </row>
    <row r="98" spans="2:11" ht="26.25" customHeight="1">
      <c r="B98" s="88"/>
      <c r="C98" s="147"/>
      <c r="D98" s="147"/>
      <c r="E98" s="147"/>
      <c r="F98" s="72"/>
      <c r="G98" s="72"/>
      <c r="H98" s="145"/>
      <c r="I98" s="145"/>
      <c r="J98" s="64"/>
      <c r="K98" s="64"/>
    </row>
    <row r="99" spans="2:11" ht="25.5" customHeight="1">
      <c r="B99" s="88"/>
      <c r="C99" s="147"/>
      <c r="D99" s="147"/>
      <c r="E99" s="147"/>
      <c r="F99" s="72"/>
      <c r="G99" s="72"/>
      <c r="H99" s="145"/>
      <c r="I99" s="145"/>
      <c r="J99" s="64"/>
      <c r="K99" s="64"/>
    </row>
    <row r="100" spans="2:11" ht="26.25" customHeight="1">
      <c r="B100" s="88"/>
      <c r="C100" s="147"/>
      <c r="D100" s="147"/>
      <c r="E100" s="147"/>
      <c r="F100" s="72"/>
      <c r="G100" s="72"/>
      <c r="H100" s="145"/>
      <c r="I100" s="145"/>
      <c r="J100" s="64"/>
      <c r="K100" s="64"/>
    </row>
    <row r="101" spans="2:11" ht="19.5" customHeight="1">
      <c r="B101" s="88"/>
      <c r="C101" s="144"/>
      <c r="D101" s="144"/>
      <c r="E101" s="144"/>
      <c r="F101" s="72"/>
      <c r="G101" s="72"/>
      <c r="H101" s="145"/>
      <c r="I101" s="145"/>
      <c r="J101" s="64"/>
      <c r="K101" s="64"/>
    </row>
    <row r="102" spans="2:11" ht="25.5" customHeight="1">
      <c r="B102" s="88"/>
      <c r="C102" s="147"/>
      <c r="D102" s="147"/>
      <c r="E102" s="147"/>
      <c r="F102" s="72"/>
      <c r="G102" s="72"/>
      <c r="H102" s="145"/>
      <c r="I102" s="145"/>
      <c r="J102" s="64"/>
      <c r="K102" s="64"/>
    </row>
    <row r="103" spans="2:11" ht="18" customHeight="1">
      <c r="B103" s="88"/>
      <c r="C103" s="144"/>
      <c r="D103" s="144"/>
      <c r="E103" s="144"/>
      <c r="F103" s="72"/>
      <c r="G103" s="72"/>
      <c r="H103" s="145"/>
      <c r="I103" s="145"/>
      <c r="J103" s="64"/>
      <c r="K103" s="64"/>
    </row>
    <row r="104" spans="2:11" ht="18" customHeight="1">
      <c r="B104" s="88"/>
      <c r="C104" s="144"/>
      <c r="D104" s="144"/>
      <c r="E104" s="144"/>
      <c r="F104" s="72"/>
      <c r="G104" s="72"/>
      <c r="H104" s="145"/>
      <c r="I104" s="145"/>
      <c r="J104" s="64"/>
      <c r="K104" s="64"/>
    </row>
    <row r="105" spans="2:11" ht="24.75" customHeight="1">
      <c r="B105" s="88"/>
      <c r="C105" s="147"/>
      <c r="D105" s="147"/>
      <c r="E105" s="147"/>
      <c r="F105" s="72"/>
      <c r="G105" s="72"/>
      <c r="H105" s="145"/>
      <c r="I105" s="145"/>
      <c r="J105" s="64"/>
      <c r="K105" s="64"/>
    </row>
    <row r="106" spans="2:11" ht="26.25" customHeight="1">
      <c r="B106" s="88"/>
      <c r="C106" s="147"/>
      <c r="D106" s="147"/>
      <c r="E106" s="147"/>
      <c r="F106" s="72"/>
      <c r="G106" s="72"/>
      <c r="H106" s="145"/>
      <c r="I106" s="145"/>
      <c r="J106" s="64"/>
      <c r="K106" s="64"/>
    </row>
    <row r="107" spans="2:11" ht="18" customHeight="1">
      <c r="B107" s="88"/>
      <c r="C107" s="144"/>
      <c r="D107" s="144"/>
      <c r="E107" s="144"/>
      <c r="F107" s="72"/>
      <c r="G107" s="72"/>
      <c r="H107" s="145"/>
      <c r="I107" s="145"/>
      <c r="J107" s="64"/>
      <c r="K107" s="64"/>
    </row>
    <row r="108" spans="2:11" ht="18" customHeight="1">
      <c r="B108" s="88"/>
      <c r="C108" s="144"/>
      <c r="D108" s="144"/>
      <c r="E108" s="144"/>
      <c r="F108" s="72"/>
      <c r="G108" s="72"/>
      <c r="H108" s="145"/>
      <c r="I108" s="145"/>
      <c r="J108" s="64"/>
      <c r="K108" s="64"/>
    </row>
    <row r="109" spans="2:11" ht="24.75" customHeight="1">
      <c r="B109" s="88"/>
      <c r="C109" s="147"/>
      <c r="D109" s="147"/>
      <c r="E109" s="147"/>
      <c r="F109" s="72"/>
      <c r="G109" s="72"/>
      <c r="H109" s="145"/>
      <c r="I109" s="145"/>
      <c r="J109" s="64"/>
      <c r="K109" s="64"/>
    </row>
    <row r="110" spans="2:11" ht="26.25" customHeight="1">
      <c r="B110" s="88"/>
      <c r="C110" s="147"/>
      <c r="D110" s="147"/>
      <c r="E110" s="147"/>
      <c r="F110" s="72"/>
      <c r="G110" s="72"/>
      <c r="H110" s="145"/>
      <c r="I110" s="145"/>
      <c r="J110" s="64"/>
      <c r="K110" s="64"/>
    </row>
    <row r="111" spans="2:11" ht="18" customHeight="1">
      <c r="B111" s="88"/>
      <c r="C111" s="144"/>
      <c r="D111" s="144"/>
      <c r="E111" s="144"/>
      <c r="F111" s="72"/>
      <c r="G111" s="72"/>
      <c r="H111" s="145"/>
      <c r="I111" s="145"/>
      <c r="J111" s="64"/>
      <c r="K111" s="64"/>
    </row>
    <row r="112" spans="2:11" ht="18" customHeight="1">
      <c r="B112" s="88"/>
      <c r="C112" s="144"/>
      <c r="D112" s="144"/>
      <c r="E112" s="144"/>
      <c r="F112" s="72"/>
      <c r="G112" s="72"/>
      <c r="H112" s="145"/>
      <c r="I112" s="145"/>
      <c r="J112" s="64"/>
      <c r="K112" s="64"/>
    </row>
    <row r="113" spans="2:11" ht="18" customHeight="1">
      <c r="B113" s="88"/>
      <c r="C113" s="144"/>
      <c r="D113" s="144"/>
      <c r="E113" s="144"/>
      <c r="F113" s="72"/>
      <c r="G113" s="72"/>
      <c r="H113" s="145"/>
      <c r="I113" s="145"/>
      <c r="J113" s="64"/>
      <c r="K113" s="64"/>
    </row>
    <row r="114" spans="2:11" ht="18" customHeight="1">
      <c r="B114" s="88"/>
      <c r="C114" s="144"/>
      <c r="D114" s="144"/>
      <c r="E114" s="144"/>
      <c r="F114" s="72"/>
      <c r="G114" s="72"/>
      <c r="H114" s="145"/>
      <c r="I114" s="145"/>
      <c r="J114" s="64"/>
      <c r="K114" s="64"/>
    </row>
    <row r="115" spans="2:11" ht="18" customHeight="1">
      <c r="B115" s="88"/>
      <c r="C115" s="146"/>
      <c r="D115" s="146"/>
      <c r="E115" s="146"/>
      <c r="F115" s="86">
        <f>SUM(F85:F114)</f>
        <v>0</v>
      </c>
      <c r="G115" s="86">
        <f>SUM(G85:G114)</f>
        <v>0</v>
      </c>
      <c r="H115" s="145">
        <f>H85+H86+H87+H88+H89+H90+H91+H92+H93+H94+H95+H96+H97+H98+H99+H100+H101+H102+H103+H104+H105+H106+H107+H108+H109+H110+H111+H112+H113+H114</f>
        <v>0</v>
      </c>
      <c r="I115" s="145">
        <f>I85+I86+I87+I88+I89+I90+I91+I92+I93+I94+I95+I96+I97+I98+I99+I100+I101+I102+I103+I104+I105+I106+I107+I108+I109+I110+I111+I112+I113+I114</f>
        <v>0</v>
      </c>
      <c r="J115" s="64">
        <f>J85+J86+J87+J88+J89+J90+J91+J92+J93+J94+J95+J96+J97+J98+J99+J100+J101+J102+J103+J104+J105+J106+J107+J108+J109+J110+J111+J112+J113+J114</f>
        <v>0</v>
      </c>
      <c r="K115" s="64">
        <f>K85+K86+K87+K88+K89+K90+K91+K92+K93+K94+K95+K96+K97+K98+K99+K100+K101+K102+K103+K104+K105+K106+K107+K108+K109+K110+K111+K112+K113+K114</f>
        <v>0</v>
      </c>
    </row>
    <row r="116" spans="2:11" ht="18" customHeight="1">
      <c r="B116" s="69"/>
      <c r="C116" s="140" t="s">
        <v>212</v>
      </c>
      <c r="D116" s="140"/>
      <c r="E116" s="140"/>
      <c r="F116" s="141">
        <f>F115+G115+I115+J115+K115</f>
        <v>0</v>
      </c>
      <c r="G116" s="141"/>
      <c r="H116" s="141"/>
      <c r="I116" s="141"/>
      <c r="J116" s="141"/>
      <c r="K116" s="141"/>
    </row>
    <row r="118" spans="2:11" ht="14.25">
      <c r="B118" s="142" t="s">
        <v>213</v>
      </c>
      <c r="C118" s="142"/>
      <c r="D118" s="142"/>
      <c r="E118" s="142"/>
      <c r="F118" s="142"/>
      <c r="G118" s="142"/>
      <c r="H118" s="142"/>
      <c r="I118" s="142"/>
      <c r="J118" s="142"/>
      <c r="K118" s="142"/>
    </row>
    <row r="119" spans="2:11" ht="32.25" customHeight="1">
      <c r="B119" s="91" t="s">
        <v>209</v>
      </c>
      <c r="C119" s="62" t="s">
        <v>214</v>
      </c>
      <c r="D119" s="62" t="s">
        <v>215</v>
      </c>
      <c r="E119" s="62" t="s">
        <v>216</v>
      </c>
      <c r="F119" s="62" t="s">
        <v>217</v>
      </c>
      <c r="G119" s="62" t="s">
        <v>218</v>
      </c>
      <c r="H119" s="143" t="s">
        <v>219</v>
      </c>
      <c r="I119" s="143"/>
      <c r="J119" s="62" t="s">
        <v>228</v>
      </c>
      <c r="K119" s="62" t="s">
        <v>220</v>
      </c>
    </row>
    <row r="120" spans="2:11" ht="24.75" customHeight="1">
      <c r="B120" s="136"/>
      <c r="C120" s="137"/>
      <c r="D120" s="93"/>
      <c r="E120" s="94"/>
      <c r="F120" s="95"/>
      <c r="G120" s="95"/>
      <c r="H120" s="138"/>
      <c r="I120" s="138"/>
      <c r="J120" s="95"/>
      <c r="K120" s="138"/>
    </row>
    <row r="121" spans="2:11" ht="14.25">
      <c r="B121" s="136"/>
      <c r="C121" s="137"/>
      <c r="D121" s="93"/>
      <c r="E121" s="94"/>
      <c r="F121" s="96"/>
      <c r="G121" s="96"/>
      <c r="H121" s="139"/>
      <c r="I121" s="139"/>
      <c r="J121" s="96"/>
      <c r="K121" s="138"/>
    </row>
    <row r="122" spans="2:11" ht="24.75" customHeight="1">
      <c r="B122" s="136"/>
      <c r="C122" s="137"/>
      <c r="D122" s="93"/>
      <c r="E122" s="94"/>
      <c r="F122" s="96"/>
      <c r="G122" s="96"/>
      <c r="H122" s="139"/>
      <c r="I122" s="139"/>
      <c r="J122" s="96"/>
      <c r="K122" s="138"/>
    </row>
    <row r="123" spans="2:11" ht="38.25" customHeight="1">
      <c r="B123" s="136"/>
      <c r="C123" s="137"/>
      <c r="D123" s="93"/>
      <c r="E123" s="94"/>
      <c r="F123" s="92"/>
      <c r="G123" s="92"/>
      <c r="H123" s="137"/>
      <c r="I123" s="137"/>
      <c r="J123" s="92"/>
      <c r="K123" s="138"/>
    </row>
    <row r="124" spans="2:11" ht="24.75" customHeight="1">
      <c r="B124" s="136"/>
      <c r="C124" s="137"/>
      <c r="D124" s="93"/>
      <c r="E124" s="94"/>
      <c r="F124" s="95"/>
      <c r="G124" s="95"/>
      <c r="H124" s="138"/>
      <c r="I124" s="138"/>
      <c r="J124" s="95"/>
      <c r="K124" s="138"/>
    </row>
    <row r="125" spans="2:11" ht="14.25">
      <c r="B125" s="136"/>
      <c r="C125" s="137"/>
      <c r="D125" s="93"/>
      <c r="E125" s="94"/>
      <c r="F125" s="96"/>
      <c r="G125" s="96"/>
      <c r="H125" s="139"/>
      <c r="I125" s="139"/>
      <c r="J125" s="96"/>
      <c r="K125" s="138"/>
    </row>
    <row r="126" spans="2:11" ht="14.25">
      <c r="B126" s="136"/>
      <c r="C126" s="137"/>
      <c r="D126" s="93"/>
      <c r="E126" s="94"/>
      <c r="F126" s="95"/>
      <c r="G126" s="95"/>
      <c r="H126" s="138"/>
      <c r="I126" s="138"/>
      <c r="J126" s="95"/>
      <c r="K126" s="138"/>
    </row>
    <row r="127" spans="2:11" ht="54" customHeight="1">
      <c r="B127" s="136"/>
      <c r="C127" s="137"/>
      <c r="D127" s="93"/>
      <c r="E127" s="94"/>
      <c r="F127" s="95"/>
      <c r="G127" s="95"/>
      <c r="H127" s="138"/>
      <c r="I127" s="138"/>
      <c r="J127" s="95"/>
      <c r="K127" s="138"/>
    </row>
    <row r="128" spans="2:11" ht="14.25">
      <c r="B128" s="136"/>
      <c r="C128" s="137"/>
      <c r="D128" s="93"/>
      <c r="E128" s="94"/>
      <c r="F128" s="96"/>
      <c r="G128" s="96"/>
      <c r="H128" s="139"/>
      <c r="I128" s="139"/>
      <c r="J128" s="96"/>
      <c r="K128" s="138"/>
    </row>
    <row r="129" spans="2:11" ht="14.25">
      <c r="B129" s="136"/>
      <c r="C129" s="137"/>
      <c r="D129" s="93"/>
      <c r="E129" s="94"/>
      <c r="F129" s="96"/>
      <c r="G129" s="96"/>
      <c r="H129" s="139"/>
      <c r="I129" s="139"/>
      <c r="J129" s="96"/>
      <c r="K129" s="138"/>
    </row>
    <row r="130" spans="2:11" ht="38.25" customHeight="1">
      <c r="B130" s="136"/>
      <c r="C130" s="137"/>
      <c r="D130" s="93"/>
      <c r="E130" s="94"/>
      <c r="F130" s="95"/>
      <c r="G130" s="95"/>
      <c r="H130" s="138"/>
      <c r="I130" s="138"/>
      <c r="J130" s="95"/>
      <c r="K130" s="138"/>
    </row>
    <row r="131" spans="2:11" ht="14.25">
      <c r="B131" s="136"/>
      <c r="C131" s="137"/>
      <c r="D131" s="93"/>
      <c r="E131" s="94"/>
      <c r="F131" s="95"/>
      <c r="G131" s="95"/>
      <c r="H131" s="138"/>
      <c r="I131" s="138"/>
      <c r="J131" s="95"/>
      <c r="K131" s="138"/>
    </row>
    <row r="132" spans="2:11" ht="24.75" customHeight="1">
      <c r="B132" s="136"/>
      <c r="C132" s="137"/>
      <c r="D132" s="93"/>
      <c r="E132" s="94"/>
      <c r="F132" s="95"/>
      <c r="G132" s="95"/>
      <c r="H132" s="138"/>
      <c r="I132" s="138"/>
      <c r="J132" s="95"/>
      <c r="K132" s="138"/>
    </row>
    <row r="133" spans="2:11" ht="14.25">
      <c r="B133" s="136"/>
      <c r="C133" s="137"/>
      <c r="D133" s="93"/>
      <c r="E133" s="94"/>
      <c r="F133" s="95"/>
      <c r="G133" s="95"/>
      <c r="H133" s="138"/>
      <c r="I133" s="138"/>
      <c r="J133" s="95"/>
      <c r="K133" s="138"/>
    </row>
    <row r="134" spans="2:11" ht="38.25" customHeight="1">
      <c r="B134" s="136"/>
      <c r="C134" s="137"/>
      <c r="D134" s="93"/>
      <c r="E134" s="94"/>
      <c r="F134" s="95"/>
      <c r="G134" s="95"/>
      <c r="H134" s="138"/>
      <c r="I134" s="138"/>
      <c r="J134" s="95"/>
      <c r="K134" s="138"/>
    </row>
    <row r="135" spans="2:11" ht="14.25">
      <c r="B135" s="136"/>
      <c r="C135" s="137"/>
      <c r="D135" s="93"/>
      <c r="E135" s="94"/>
      <c r="F135" s="96"/>
      <c r="G135" s="96"/>
      <c r="H135" s="139"/>
      <c r="I135" s="139"/>
      <c r="J135" s="96"/>
      <c r="K135" s="138"/>
    </row>
  </sheetData>
  <sheetProtection selectLockedCells="1" selectUnlockedCells="1"/>
  <mergeCells count="184">
    <mergeCell ref="B4:K4"/>
    <mergeCell ref="B6:K6"/>
    <mergeCell ref="B7:K7"/>
    <mergeCell ref="B8:K8"/>
    <mergeCell ref="B10:K10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B23:K23"/>
    <mergeCell ref="B24:K24"/>
    <mergeCell ref="B25:B26"/>
    <mergeCell ref="C25:F26"/>
    <mergeCell ref="G25:G26"/>
    <mergeCell ref="H25:K25"/>
    <mergeCell ref="H26:I26"/>
    <mergeCell ref="C27:F27"/>
    <mergeCell ref="H27:I27"/>
    <mergeCell ref="C28:F28"/>
    <mergeCell ref="H28:I28"/>
    <mergeCell ref="C29:F29"/>
    <mergeCell ref="H29:I29"/>
    <mergeCell ref="C30:F30"/>
    <mergeCell ref="H30:I30"/>
    <mergeCell ref="C31:F31"/>
    <mergeCell ref="H31:I31"/>
    <mergeCell ref="B32:K32"/>
    <mergeCell ref="B33:B34"/>
    <mergeCell ref="C33:E34"/>
    <mergeCell ref="F33:K33"/>
    <mergeCell ref="B35:B36"/>
    <mergeCell ref="C35:E36"/>
    <mergeCell ref="B37:B38"/>
    <mergeCell ref="C37:E38"/>
    <mergeCell ref="B39:B40"/>
    <mergeCell ref="C39:E40"/>
    <mergeCell ref="B41:B42"/>
    <mergeCell ref="C41:E42"/>
    <mergeCell ref="B43:B44"/>
    <mergeCell ref="C43:E44"/>
    <mergeCell ref="B45:B46"/>
    <mergeCell ref="C45:E46"/>
    <mergeCell ref="B47:B48"/>
    <mergeCell ref="C47:E48"/>
    <mergeCell ref="B49:B50"/>
    <mergeCell ref="C49:E50"/>
    <mergeCell ref="B51:B52"/>
    <mergeCell ref="C51:E52"/>
    <mergeCell ref="B53:B54"/>
    <mergeCell ref="C53:E54"/>
    <mergeCell ref="B55:B56"/>
    <mergeCell ref="C55:E56"/>
    <mergeCell ref="B57:B58"/>
    <mergeCell ref="C57:E58"/>
    <mergeCell ref="B59:B60"/>
    <mergeCell ref="C59:E60"/>
    <mergeCell ref="B61:B62"/>
    <mergeCell ref="C61:E62"/>
    <mergeCell ref="B63:B64"/>
    <mergeCell ref="C63:E64"/>
    <mergeCell ref="B65:B66"/>
    <mergeCell ref="C65:E66"/>
    <mergeCell ref="B67:B68"/>
    <mergeCell ref="C67:E68"/>
    <mergeCell ref="B69:B70"/>
    <mergeCell ref="C69:E70"/>
    <mergeCell ref="F80:K80"/>
    <mergeCell ref="B82:K82"/>
    <mergeCell ref="B71:B72"/>
    <mergeCell ref="C71:E72"/>
    <mergeCell ref="B73:B74"/>
    <mergeCell ref="C73:E74"/>
    <mergeCell ref="B75:B76"/>
    <mergeCell ref="C75:E76"/>
    <mergeCell ref="B83:B84"/>
    <mergeCell ref="C83:E84"/>
    <mergeCell ref="F83:K83"/>
    <mergeCell ref="C85:E85"/>
    <mergeCell ref="H85:I85"/>
    <mergeCell ref="B2:J2"/>
    <mergeCell ref="B77:B78"/>
    <mergeCell ref="C77:E78"/>
    <mergeCell ref="C79:E79"/>
    <mergeCell ref="C80:E80"/>
    <mergeCell ref="C86:E86"/>
    <mergeCell ref="H86:I86"/>
    <mergeCell ref="C87:E87"/>
    <mergeCell ref="H87:I87"/>
    <mergeCell ref="C88:E88"/>
    <mergeCell ref="H88:I88"/>
    <mergeCell ref="C89:E89"/>
    <mergeCell ref="H89:I89"/>
    <mergeCell ref="C90:E90"/>
    <mergeCell ref="H90:I90"/>
    <mergeCell ref="C91:E91"/>
    <mergeCell ref="H91:I91"/>
    <mergeCell ref="C92:E92"/>
    <mergeCell ref="H92:I92"/>
    <mergeCell ref="C93:E93"/>
    <mergeCell ref="H93:I93"/>
    <mergeCell ref="C94:E94"/>
    <mergeCell ref="H94:I94"/>
    <mergeCell ref="C95:E95"/>
    <mergeCell ref="H95:I95"/>
    <mergeCell ref="C96:E96"/>
    <mergeCell ref="H96:I96"/>
    <mergeCell ref="C97:E97"/>
    <mergeCell ref="H97:I97"/>
    <mergeCell ref="C98:E98"/>
    <mergeCell ref="H98:I98"/>
    <mergeCell ref="C99:E99"/>
    <mergeCell ref="H99:I99"/>
    <mergeCell ref="C100:E100"/>
    <mergeCell ref="H100:I100"/>
    <mergeCell ref="C101:E101"/>
    <mergeCell ref="H101:I101"/>
    <mergeCell ref="C102:E102"/>
    <mergeCell ref="H102:I102"/>
    <mergeCell ref="C103:E103"/>
    <mergeCell ref="H103:I103"/>
    <mergeCell ref="C104:E104"/>
    <mergeCell ref="H104:I104"/>
    <mergeCell ref="C105:E105"/>
    <mergeCell ref="H105:I105"/>
    <mergeCell ref="C106:E106"/>
    <mergeCell ref="H106:I106"/>
    <mergeCell ref="C107:E107"/>
    <mergeCell ref="H107:I107"/>
    <mergeCell ref="C108:E108"/>
    <mergeCell ref="H108:I108"/>
    <mergeCell ref="C109:E109"/>
    <mergeCell ref="H109:I109"/>
    <mergeCell ref="C110:E110"/>
    <mergeCell ref="H110:I110"/>
    <mergeCell ref="C111:E111"/>
    <mergeCell ref="H111:I111"/>
    <mergeCell ref="C112:E112"/>
    <mergeCell ref="H112:I112"/>
    <mergeCell ref="C113:E113"/>
    <mergeCell ref="H113:I113"/>
    <mergeCell ref="C114:E114"/>
    <mergeCell ref="H114:I114"/>
    <mergeCell ref="C115:E115"/>
    <mergeCell ref="H115:I115"/>
    <mergeCell ref="C116:E116"/>
    <mergeCell ref="F116:K116"/>
    <mergeCell ref="B118:K118"/>
    <mergeCell ref="H119:I119"/>
    <mergeCell ref="B120:B121"/>
    <mergeCell ref="C120:C121"/>
    <mergeCell ref="H120:I120"/>
    <mergeCell ref="K120:K135"/>
    <mergeCell ref="H121:I121"/>
    <mergeCell ref="B122:B123"/>
    <mergeCell ref="C122:C123"/>
    <mergeCell ref="H122:I122"/>
    <mergeCell ref="H123:I123"/>
    <mergeCell ref="B124:B126"/>
    <mergeCell ref="C124:C126"/>
    <mergeCell ref="H124:I124"/>
    <mergeCell ref="H125:I125"/>
    <mergeCell ref="H126:I126"/>
    <mergeCell ref="H128:I128"/>
    <mergeCell ref="H129:I129"/>
    <mergeCell ref="B130:B131"/>
    <mergeCell ref="C130:C131"/>
    <mergeCell ref="H130:I130"/>
    <mergeCell ref="H131:I131"/>
    <mergeCell ref="J1:K1"/>
    <mergeCell ref="B132:B135"/>
    <mergeCell ref="C132:C135"/>
    <mergeCell ref="H132:I132"/>
    <mergeCell ref="H133:I133"/>
    <mergeCell ref="H134:I134"/>
    <mergeCell ref="H135:I135"/>
    <mergeCell ref="B127:B129"/>
    <mergeCell ref="C127:C129"/>
    <mergeCell ref="H127:I127"/>
  </mergeCells>
  <printOptions/>
  <pageMargins left="0.1673611111111111" right="0.15555555555555556" top="0.7875" bottom="0.7875" header="0.5118055555555555" footer="0.5118055555555555"/>
  <pageSetup horizontalDpi="300" verticalDpi="300" orientation="landscape" paperSize="9" scale="70" r:id="rId1"/>
  <rowBreaks count="2" manualBreakCount="2">
    <brk id="103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Сања С. Марјановић</cp:lastModifiedBy>
  <cp:lastPrinted>2013-09-12T12:28:10Z</cp:lastPrinted>
  <dcterms:modified xsi:type="dcterms:W3CDTF">2013-09-12T12:29:28Z</dcterms:modified>
  <cp:category/>
  <cp:version/>
  <cp:contentType/>
  <cp:contentStatus/>
</cp:coreProperties>
</file>