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440" windowHeight="98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U182" i="1" l="1"/>
  <c r="AU181" i="1"/>
  <c r="AT181" i="1"/>
  <c r="AT182" i="1" s="1"/>
  <c r="AS181" i="1"/>
  <c r="AS182" i="1" s="1"/>
  <c r="AU176" i="1"/>
  <c r="AT176" i="1"/>
  <c r="AS176" i="1"/>
  <c r="AU175" i="1"/>
  <c r="AT175" i="1"/>
  <c r="AT177" i="1" s="1"/>
  <c r="AS175" i="1"/>
  <c r="AS177" i="1" s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H142" i="1"/>
  <c r="AG142" i="1"/>
  <c r="AH141" i="1"/>
  <c r="AG141" i="1"/>
  <c r="AH140" i="1"/>
  <c r="AG140" i="1"/>
  <c r="AH139" i="1"/>
  <c r="AG139" i="1"/>
  <c r="AH138" i="1"/>
  <c r="AG138" i="1"/>
  <c r="AH137" i="1"/>
  <c r="AG137" i="1"/>
  <c r="AH136" i="1"/>
  <c r="AG136" i="1"/>
  <c r="AH135" i="1"/>
  <c r="AG135" i="1"/>
  <c r="AH134" i="1"/>
  <c r="AG134" i="1"/>
  <c r="AH133" i="1"/>
  <c r="AG133" i="1"/>
  <c r="AH132" i="1"/>
  <c r="AG132" i="1"/>
  <c r="AH131" i="1"/>
  <c r="AG131" i="1"/>
  <c r="AH130" i="1"/>
  <c r="AG130" i="1"/>
  <c r="AH129" i="1"/>
  <c r="AG129" i="1"/>
  <c r="AH128" i="1"/>
  <c r="AG128" i="1"/>
  <c r="AH127" i="1"/>
  <c r="AG127" i="1"/>
  <c r="AH126" i="1"/>
  <c r="AG126" i="1"/>
  <c r="AH125" i="1"/>
  <c r="AG125" i="1"/>
  <c r="AH124" i="1"/>
  <c r="AG124" i="1"/>
  <c r="AH123" i="1"/>
  <c r="AG123" i="1"/>
  <c r="AH122" i="1"/>
  <c r="AG122" i="1"/>
  <c r="AH121" i="1"/>
  <c r="AG121" i="1"/>
  <c r="AH120" i="1"/>
  <c r="AG120" i="1"/>
  <c r="AH119" i="1"/>
  <c r="AG119" i="1"/>
  <c r="AH118" i="1"/>
  <c r="AG118" i="1"/>
  <c r="AH117" i="1"/>
  <c r="AH143" i="1" s="1"/>
  <c r="AG117" i="1"/>
  <c r="AH116" i="1"/>
  <c r="AG116" i="1"/>
  <c r="AU108" i="1"/>
  <c r="AT108" i="1"/>
  <c r="AS108" i="1"/>
  <c r="AG143" i="1" l="1"/>
  <c r="AU177" i="1"/>
  <c r="AU107" i="1" l="1"/>
  <c r="AT107" i="1"/>
  <c r="AS107" i="1"/>
  <c r="AU100" i="1"/>
  <c r="AU101" i="1"/>
  <c r="AU102" i="1"/>
  <c r="AT101" i="1"/>
  <c r="AT102" i="1"/>
  <c r="AT100" i="1"/>
  <c r="AS101" i="1"/>
  <c r="AS102" i="1"/>
  <c r="AS100" i="1"/>
  <c r="AG95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60" i="1"/>
  <c r="AG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7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S103" i="1" l="1"/>
  <c r="AU103" i="1"/>
  <c r="AT103" i="1"/>
  <c r="AG96" i="1"/>
  <c r="AH56" i="1"/>
  <c r="AG56" i="1"/>
</calcChain>
</file>

<file path=xl/sharedStrings.xml><?xml version="1.0" encoding="utf-8"?>
<sst xmlns="http://schemas.openxmlformats.org/spreadsheetml/2006/main" count="921" uniqueCount="191">
  <si>
    <t>Мерно место ЕД број</t>
  </si>
  <si>
    <t>Број бројила</t>
  </si>
  <si>
    <t>Напонски ниво</t>
  </si>
  <si>
    <t>Одобрена снага</t>
  </si>
  <si>
    <t>јануар 2013.</t>
  </si>
  <si>
    <t>фебруар 2013.</t>
  </si>
  <si>
    <t>март 2013.</t>
  </si>
  <si>
    <t>април 2013.</t>
  </si>
  <si>
    <t>мај 2013.</t>
  </si>
  <si>
    <t>јун 2013.</t>
  </si>
  <si>
    <t>јул 2013.</t>
  </si>
  <si>
    <t>август 2013.</t>
  </si>
  <si>
    <t>септембар 2013.</t>
  </si>
  <si>
    <t>октобар 2013.</t>
  </si>
  <si>
    <t>новембар 2013.</t>
  </si>
  <si>
    <t>УКУПНО</t>
  </si>
  <si>
    <t>ВТ</t>
  </si>
  <si>
    <t>МТ</t>
  </si>
  <si>
    <t>020780163261</t>
  </si>
  <si>
    <t>ниски напон</t>
  </si>
  <si>
    <t>Ред. бр.</t>
  </si>
  <si>
    <t>05315998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</si>
  <si>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</si>
  <si>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</si>
  <si>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</si>
  <si>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</si>
  <si>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</si>
  <si>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</si>
  <si>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</si>
  <si>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</si>
  <si>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</si>
  <si>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</si>
  <si>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</si>
  <si>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</si>
  <si>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</si>
  <si>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</si>
  <si>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</si>
  <si>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</si>
  <si>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</si>
  <si>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</si>
  <si>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</si>
  <si>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020780164265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</si>
  <si>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</si>
  <si>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</si>
  <si>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</si>
  <si>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</si>
  <si>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</si>
  <si>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</si>
  <si>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</si>
  <si>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</si>
  <si>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</si>
  <si>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А00208622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</si>
  <si>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</si>
  <si>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</si>
  <si>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</si>
  <si>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</si>
  <si>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</si>
  <si>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</si>
  <si>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</si>
  <si>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</si>
  <si>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</si>
  <si>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</si>
  <si>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</si>
  <si>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</si>
  <si>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</si>
  <si>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</si>
  <si>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</si>
  <si>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</si>
  <si>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</si>
  <si>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</si>
  <si>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</si>
  <si>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</si>
  <si>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</si>
  <si>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57.</t>
  </si>
  <si>
    <t>Среднји напон 10 KV</t>
  </si>
  <si>
    <t>Ниски напон</t>
  </si>
  <si>
    <t>А00166172</t>
  </si>
  <si>
    <t>Назив купца</t>
  </si>
  <si>
    <t>Место мерења</t>
  </si>
  <si>
    <t>Градска управа града Пожаревца</t>
  </si>
  <si>
    <t>Назив корисника</t>
  </si>
  <si>
    <t>адв. канцеларија Миловановић Добрица, ул. Дринска 7 Д</t>
  </si>
  <si>
    <t>комисион Mark Fashion, ул. Стари корзо 37</t>
  </si>
  <si>
    <t>СР "ЗОРА", Васић Небојша, закупац, ул. Лењинова 1</t>
  </si>
  <si>
    <t>Празан локал, ул. Вељка Дугошевића 11</t>
  </si>
  <si>
    <t>Локал Вељка Дугошевића, ул. Вељка Дугошевића 13</t>
  </si>
  <si>
    <t>Ђорђевић Невенка, закупац, Парма - Пасаж 1П</t>
  </si>
  <si>
    <t>Месна канцеларија Речица, Пожаревац</t>
  </si>
  <si>
    <t>Пословни простор Синђелићева, ул Синђелићева 9</t>
  </si>
  <si>
    <t>Ресторан Империјал, ул. Стари корзо 26</t>
  </si>
  <si>
    <t>Туристичка организација Пожаревац, ул. Вељка Дугошевића 23</t>
  </si>
  <si>
    <t>Сервис беле технике, закупац Димитријевић Станоје, ул Таковска 3</t>
  </si>
  <si>
    <t>ПРО Маргум ДОО, ул. Дринска 15</t>
  </si>
  <si>
    <t>Галерија ВИС, ул. Стари корзо 37</t>
  </si>
  <si>
    <t>"Перић и Перић" доо, ул. Дринска 7</t>
  </si>
  <si>
    <t>Кућа Петра Добрњца ул. Немањина 33</t>
  </si>
  <si>
    <t>ЗР "Бони", ул. Поречка 13</t>
  </si>
  <si>
    <t>Производни погон старе касарне, ул. Моше Пијаде бб</t>
  </si>
  <si>
    <t>Коло српских сестара, месни одбор, ул. Моше Пијаде 7</t>
  </si>
  <si>
    <t>Закуп удружења грађана "Шанса", ул. Вељка Дугошевића 28</t>
  </si>
  <si>
    <t>Драган Јурошевић, ул Воје Дулића 18</t>
  </si>
  <si>
    <t>Локал на Булевару, ул. Воје Дулића 35</t>
  </si>
  <si>
    <t>ТУР Електро-маркет, ул. Вељка Дугошевића 26</t>
  </si>
  <si>
    <t>Скупштина општине, ул. Дринска 2</t>
  </si>
  <si>
    <t>Локал, ул. Вељка Дугошевића 33</t>
  </si>
  <si>
    <t>Живковић Бојана, закупац, ул. Синђелићева 7</t>
  </si>
  <si>
    <t>СТР Миленијум Мобимакс, ул. Моше Пијаде 5</t>
  </si>
  <si>
    <t>Месна канцеларија Набрђе, Пожаревац</t>
  </si>
  <si>
    <t>Месна канцеларија Братинац, Пожаревац</t>
  </si>
  <si>
    <t>Закуп Д. Лазаревић, ул. Вељка Дугошевића 33</t>
  </si>
  <si>
    <t>Месна канцеларија Кличевац, Пожаревац</t>
  </si>
  <si>
    <t>Продавница, Воје Дулића 37</t>
  </si>
  <si>
    <t>Месна канцеларија Бубушинац, Пожаревац</t>
  </si>
  <si>
    <t>Месна канцеларија Маљуревац, Пожаревац</t>
  </si>
  <si>
    <t>Месна канцеларија Брадарац, Пожаревац</t>
  </si>
  <si>
    <t>Месна канцеларија Баре, Пожаревац</t>
  </si>
  <si>
    <t>Месна канцеларија Касидол, Пожаревац</t>
  </si>
  <si>
    <t>Закупац, Петровић Чедомир, ул. Поречка 1 ст. 4</t>
  </si>
  <si>
    <t>Локал, ул. Поречка 5</t>
  </si>
  <si>
    <t>Фонд за заштиту животне средине, ул. Пожаревачки партизански одред</t>
  </si>
  <si>
    <t>Магацин код старе касарне</t>
  </si>
  <si>
    <t>Локал, ул. Воје Дулића</t>
  </si>
  <si>
    <t xml:space="preserve">Јасмин доо, ул. Стари корзо </t>
  </si>
  <si>
    <t>Локал на Старом корзоу, ул. Стари корзо</t>
  </si>
  <si>
    <t>КТП БИГЗ АД, ул. Стари корзо</t>
  </si>
  <si>
    <t>Отпор, ул. Воје Дулића 26</t>
  </si>
  <si>
    <t>Локал у Косовској 12</t>
  </si>
  <si>
    <t>Продавница Дуга, ул. Вељка Дугошевића 29</t>
  </si>
  <si>
    <t>Пословни простор, ул. Боже Димитријевића 1</t>
  </si>
  <si>
    <t>Месна канцеларија Лучица, Пожаревац</t>
  </si>
  <si>
    <t>Месна канцеларија Пругово, Пожаревац</t>
  </si>
  <si>
    <t>Месна канцеларија Батовац, Пожаревац</t>
  </si>
  <si>
    <t>Закупац Бркић Јован, ул. Поречка 7</t>
  </si>
  <si>
    <t>СР ПРИНТ, ул. Стари корзо 37</t>
  </si>
  <si>
    <t>Ресторан Чикош, ул. Вељка Дугошевића 20</t>
  </si>
  <si>
    <t>Хидро постројење Бубушинац</t>
  </si>
  <si>
    <t>Пољопривредно добро Летњиковац</t>
  </si>
  <si>
    <t>Продавница Путник, ул. Вељка Дугошевића 25</t>
  </si>
  <si>
    <t>Свилен конац оригинал доо, ул. Моше Пијаде 20</t>
  </si>
  <si>
    <t>Кафана Булевар, Трг Булевар бб</t>
  </si>
  <si>
    <t>Кафана Булевар - спрат, Трг Булевар бб</t>
  </si>
  <si>
    <t>Либерално демократска партија, Парма - Пасаж 2</t>
  </si>
  <si>
    <t>Локал Стари Корзо 35</t>
  </si>
  <si>
    <t>Локал Братства јединства 2</t>
  </si>
  <si>
    <t>Агропо Кафана Липов Лад, ул. Чеде Васовића 88</t>
  </si>
  <si>
    <t>Пекара Булевар</t>
  </si>
  <si>
    <t>просторије, Немањина 7</t>
  </si>
  <si>
    <t>Продавница Слатка кућа, ул. Моше Пијаде 1</t>
  </si>
  <si>
    <t>Месна канцеларија Дрмно, Пожаревац</t>
  </si>
  <si>
    <t>Месна канцеларија Драговац, Пожаревац</t>
  </si>
  <si>
    <t>Месна канцеларија Живица, Пожаревац</t>
  </si>
  <si>
    <t>Закуп Данијела Веселиновић, ул. Синђелићева 1</t>
  </si>
  <si>
    <t>Месна канцеларија Ћириковац, Пожаревац</t>
  </si>
  <si>
    <t>Закуп, кланица Д, Поповић, ул. Шумадијска 5</t>
  </si>
  <si>
    <t>Локал Парма - Пасаж</t>
  </si>
  <si>
    <t>Месна канцеларија Брежане, Пожаревац</t>
  </si>
  <si>
    <t>Магацин Јавор, ул. Братства Јединсктва 12</t>
  </si>
  <si>
    <t>закуп, Стефановић Радисав, ул. Стари корзо</t>
  </si>
  <si>
    <t>Магацин Ст. касарна, ул. Моше Пијаде</t>
  </si>
  <si>
    <t>пословни простор, ул Моше Пијаде 5</t>
  </si>
  <si>
    <t>Месна канцеларија Дубравица, Пожаревац</t>
  </si>
  <si>
    <t>Закуп Контоарист, ул. Боже Димитријевића 2</t>
  </si>
  <si>
    <t>Месна канцеларија Пољана, Пожаревац</t>
  </si>
  <si>
    <t>Продавница Оптика</t>
  </si>
  <si>
    <t>Бутик у Синђелићевој 4</t>
  </si>
  <si>
    <t>Локал у Братства Јединства 2</t>
  </si>
  <si>
    <t>ГО Јединствена Србија, ул. Проте Матеје Ненадовића</t>
  </si>
  <si>
    <t>ТПП УТИП, ул. Сатри корзо 20</t>
  </si>
  <si>
    <t>широка потрошња - двотарифни</t>
  </si>
  <si>
    <t>широка потрошња - једнотарифни</t>
  </si>
  <si>
    <t>широка потрошња  - двотарифни</t>
  </si>
  <si>
    <t>децембар 2012.</t>
  </si>
  <si>
    <t>УКУПНО НА ГОДИШЊЕМ НИВОУ:</t>
  </si>
  <si>
    <t>Табела 2.</t>
  </si>
  <si>
    <t>Локал, Поречка 1/2</t>
  </si>
  <si>
    <t>РЕА</t>
  </si>
  <si>
    <t>Табела 3.</t>
  </si>
  <si>
    <t>Табела 4.</t>
  </si>
  <si>
    <t>Обрачунска снага</t>
  </si>
  <si>
    <t>Табела 1.</t>
  </si>
  <si>
    <t>Пословни простор Синђелићева, 9</t>
  </si>
  <si>
    <t xml:space="preserve">Kancelarija za mlade, ул. Стари корзо 37 </t>
  </si>
  <si>
    <t>Локал на Старом корзоу, ул. Стари корзо 21</t>
  </si>
  <si>
    <t xml:space="preserve">Локал Стари Корзо 35 </t>
  </si>
  <si>
    <t xml:space="preserve">Бутик у Синђелићевој 4 - </t>
  </si>
  <si>
    <t xml:space="preserve">ул. Вељка Дугошевића 33 </t>
  </si>
  <si>
    <t>Воје Дулића 37 Пожаревац</t>
  </si>
  <si>
    <t xml:space="preserve">Локал, ул. Воје Дулића, </t>
  </si>
  <si>
    <t>Продавница Слатка кућа, ул. Моше Пијаде 1 (услужни центар)</t>
  </si>
  <si>
    <t>Преглед потрошње електричне енергије на основу претходног периода за сва мерна места</t>
  </si>
  <si>
    <t>Преглед потрошње електричне енергије на однову претходног периода за мерна места за које обавеза плаћања пада на терет наручиоца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</si>
</sst>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0" fillId="0" borderId="1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3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0" fontId="0" fillId="0" borderId="23" xfId="0" applyBorder="1"/>
    <xf numFmtId="0" fontId="0" fillId="0" borderId="20" xfId="0" applyBorder="1"/>
    <xf numFmtId="0" fontId="0" fillId="0" borderId="8" xfId="0" applyBorder="1"/>
    <xf numFmtId="0" fontId="0" fillId="0" borderId="7" xfId="0" applyBorder="1"/>
    <xf numFmtId="0" fontId="0" fillId="0" borderId="2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6" xfId="0" applyBorder="1" applyAlignment="1">
      <alignment horizontal="center" wrapText="1"/>
    </xf>
    <xf numFmtId="0" fontId="0" fillId="0" borderId="18" xfId="0" applyBorder="1" applyAlignment="1">
      <alignment horizontal="right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8" xfId="0" applyBorder="1" applyAlignment="1">
      <alignment horizontal="center" wrapText="1"/>
    </xf>
    <xf numFmtId="0" fontId="0" fillId="0" borderId="32" xfId="0" applyBorder="1"/>
    <xf numFmtId="0" fontId="0" fillId="0" borderId="29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33" xfId="0" applyBorder="1"/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15" xfId="0" applyBorder="1"/>
    <xf numFmtId="0" fontId="0" fillId="0" borderId="1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38" xfId="0" applyFill="1" applyBorder="1"/>
    <xf numFmtId="0" fontId="0" fillId="0" borderId="22" xfId="0" applyBorder="1"/>
    <xf numFmtId="0" fontId="1" fillId="0" borderId="22" xfId="0" applyFont="1" applyBorder="1"/>
    <xf numFmtId="0" fontId="0" fillId="0" borderId="40" xfId="0" applyFill="1" applyBorder="1"/>
    <xf numFmtId="0" fontId="0" fillId="0" borderId="22" xfId="0" applyFill="1" applyBorder="1"/>
    <xf numFmtId="0" fontId="0" fillId="0" borderId="41" xfId="0" applyBorder="1"/>
    <xf numFmtId="0" fontId="0" fillId="0" borderId="42" xfId="0" applyFill="1" applyBorder="1"/>
    <xf numFmtId="0" fontId="0" fillId="0" borderId="3" xfId="0" applyFill="1" applyBorder="1"/>
    <xf numFmtId="0" fontId="0" fillId="0" borderId="22" xfId="0" applyFill="1" applyBorder="1" applyAlignment="1">
      <alignment horizontal="right"/>
    </xf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6" xfId="0" applyFont="1" applyBorder="1"/>
    <xf numFmtId="0" fontId="1" fillId="0" borderId="5" xfId="0" applyFont="1" applyBorder="1"/>
    <xf numFmtId="0" fontId="0" fillId="0" borderId="47" xfId="0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0" fillId="0" borderId="44" xfId="0" applyBorder="1"/>
    <xf numFmtId="0" fontId="0" fillId="0" borderId="48" xfId="0" applyBorder="1"/>
    <xf numFmtId="0" fontId="0" fillId="0" borderId="9" xfId="0" applyBorder="1"/>
    <xf numFmtId="0" fontId="0" fillId="0" borderId="49" xfId="0" applyBorder="1"/>
    <xf numFmtId="0" fontId="0" fillId="0" borderId="13" xfId="0" applyBorder="1"/>
    <xf numFmtId="0" fontId="2" fillId="0" borderId="0" xfId="0" applyFont="1"/>
    <xf numFmtId="0" fontId="2" fillId="0" borderId="0" xfId="0" applyFont="1" applyFill="1" applyBorder="1" applyAlignment="1">
      <alignment horizontal="left" wrapText="1"/>
    </xf>
    <xf numFmtId="0" fontId="0" fillId="0" borderId="48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0" xfId="0" applyBorder="1"/>
    <xf numFmtId="0" fontId="0" fillId="0" borderId="55" xfId="0" applyFill="1" applyBorder="1"/>
    <xf numFmtId="0" fontId="0" fillId="0" borderId="16" xfId="0" applyFill="1" applyBorder="1"/>
    <xf numFmtId="0" fontId="0" fillId="0" borderId="56" xfId="0" applyFill="1" applyBorder="1"/>
    <xf numFmtId="0" fontId="0" fillId="0" borderId="16" xfId="0" applyFill="1" applyBorder="1" applyAlignment="1">
      <alignment horizontal="right"/>
    </xf>
    <xf numFmtId="0" fontId="0" fillId="0" borderId="14" xfId="0" applyFill="1" applyBorder="1"/>
    <xf numFmtId="0" fontId="0" fillId="0" borderId="55" xfId="0" applyBorder="1"/>
    <xf numFmtId="0" fontId="0" fillId="0" borderId="16" xfId="0" applyBorder="1" applyAlignment="1">
      <alignment horizontal="right"/>
    </xf>
    <xf numFmtId="0" fontId="0" fillId="0" borderId="39" xfId="0" applyBorder="1"/>
    <xf numFmtId="0" fontId="0" fillId="0" borderId="59" xfId="0" applyBorder="1"/>
    <xf numFmtId="0" fontId="1" fillId="0" borderId="20" xfId="0" applyFont="1" applyBorder="1"/>
    <xf numFmtId="0" fontId="0" fillId="0" borderId="6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8" xfId="0" applyBorder="1"/>
    <xf numFmtId="0" fontId="0" fillId="0" borderId="57" xfId="0" applyBorder="1"/>
    <xf numFmtId="0" fontId="2" fillId="0" borderId="0" xfId="0" applyFont="1" applyBorder="1"/>
    <xf numFmtId="0" fontId="1" fillId="0" borderId="54" xfId="0" applyFont="1" applyBorder="1"/>
    <xf numFmtId="0" fontId="1" fillId="0" borderId="57" xfId="0" applyFont="1" applyBorder="1"/>
    <xf numFmtId="0" fontId="1" fillId="0" borderId="60" xfId="0" applyFont="1" applyBorder="1"/>
    <xf numFmtId="0" fontId="1" fillId="0" borderId="58" xfId="0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49" xfId="0" applyNumberForma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17" fontId="0" fillId="0" borderId="37" xfId="0" applyNumberFormat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17" fontId="0" fillId="0" borderId="50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53" xfId="0" applyBorder="1"/>
    <xf numFmtId="0" fontId="0" fillId="0" borderId="33" xfId="0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31" xfId="0" applyBorder="1"/>
    <xf numFmtId="0" fontId="0" fillId="0" borderId="53" xfId="0" applyBorder="1" applyAlignment="1">
      <alignment horizontal="center" wrapText="1"/>
    </xf>
    <xf numFmtId="0" fontId="0" fillId="0" borderId="45" xfId="0" applyBorder="1"/>
    <xf numFmtId="0" fontId="1" fillId="0" borderId="48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2"/>
  <sheetViews>
    <sheetView tabSelected="1"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5" customWidth="1"/>
    <col min="2" max="2" width="9.140625" customWidth="1"/>
    <col min="3" max="3" width="20" customWidth="1"/>
    <col min="4" max="4" width="13.28515625" customWidth="1"/>
    <col min="5" max="5" width="13.140625" customWidth="1"/>
    <col min="6" max="6" width="28.85546875" customWidth="1"/>
    <col min="7" max="7" width="19.28515625" customWidth="1"/>
    <col min="8" max="8" width="10" customWidth="1"/>
    <col min="9" max="9" width="7.85546875" customWidth="1"/>
    <col min="10" max="10" width="7.42578125" customWidth="1"/>
    <col min="11" max="11" width="7.5703125" customWidth="1"/>
    <col min="12" max="12" width="7" customWidth="1"/>
    <col min="13" max="13" width="8" customWidth="1"/>
    <col min="14" max="14" width="6.42578125" customWidth="1"/>
    <col min="33" max="33" width="9.5703125" bestFit="1" customWidth="1"/>
  </cols>
  <sheetData>
    <row r="1" spans="1:34" x14ac:dyDescent="0.25">
      <c r="D1" s="166" t="s">
        <v>189</v>
      </c>
      <c r="E1" s="165"/>
      <c r="F1" s="165"/>
      <c r="G1" s="165"/>
      <c r="H1" s="165"/>
    </row>
    <row r="2" spans="1:34" ht="15" customHeight="1" x14ac:dyDescent="0.25">
      <c r="D2" s="165"/>
      <c r="E2" s="165"/>
      <c r="F2" s="165"/>
      <c r="G2" s="165"/>
      <c r="H2" s="165"/>
    </row>
    <row r="3" spans="1:34" x14ac:dyDescent="0.25">
      <c r="D3" s="165"/>
      <c r="E3" s="165"/>
      <c r="F3" s="165"/>
      <c r="G3" s="165"/>
      <c r="H3" s="165"/>
    </row>
    <row r="4" spans="1:34" ht="15.75" thickBot="1" x14ac:dyDescent="0.3">
      <c r="C4" s="76" t="s">
        <v>179</v>
      </c>
    </row>
    <row r="5" spans="1:34" ht="15.75" thickBot="1" x14ac:dyDescent="0.3">
      <c r="A5" s="117" t="s">
        <v>20</v>
      </c>
      <c r="B5" s="117" t="s">
        <v>78</v>
      </c>
      <c r="C5" s="117" t="s">
        <v>77</v>
      </c>
      <c r="D5" s="119" t="s">
        <v>0</v>
      </c>
      <c r="E5" s="117" t="s">
        <v>1</v>
      </c>
      <c r="F5" s="117" t="s">
        <v>80</v>
      </c>
      <c r="G5" s="109" t="s">
        <v>2</v>
      </c>
      <c r="H5" s="117" t="s">
        <v>3</v>
      </c>
      <c r="I5" s="110" t="s">
        <v>171</v>
      </c>
      <c r="J5" s="112"/>
      <c r="K5" s="104" t="s">
        <v>4</v>
      </c>
      <c r="L5" s="106"/>
      <c r="M5" s="104" t="s">
        <v>5</v>
      </c>
      <c r="N5" s="106"/>
      <c r="O5" s="104" t="s">
        <v>6</v>
      </c>
      <c r="P5" s="106"/>
      <c r="Q5" s="104" t="s">
        <v>7</v>
      </c>
      <c r="R5" s="106"/>
      <c r="S5" s="104" t="s">
        <v>8</v>
      </c>
      <c r="T5" s="106"/>
      <c r="U5" s="104" t="s">
        <v>9</v>
      </c>
      <c r="V5" s="106"/>
      <c r="W5" s="104" t="s">
        <v>10</v>
      </c>
      <c r="X5" s="106"/>
      <c r="Y5" s="104" t="s">
        <v>11</v>
      </c>
      <c r="Z5" s="106"/>
      <c r="AA5" s="104" t="s">
        <v>12</v>
      </c>
      <c r="AB5" s="106"/>
      <c r="AC5" s="104" t="s">
        <v>13</v>
      </c>
      <c r="AD5" s="106"/>
      <c r="AE5" s="104" t="s">
        <v>14</v>
      </c>
      <c r="AF5" s="106"/>
      <c r="AG5" s="108" t="s">
        <v>15</v>
      </c>
      <c r="AH5" s="109"/>
    </row>
    <row r="6" spans="1:34" ht="15.75" thickBot="1" x14ac:dyDescent="0.3">
      <c r="A6" s="118"/>
      <c r="B6" s="118"/>
      <c r="C6" s="118"/>
      <c r="D6" s="120"/>
      <c r="E6" s="118"/>
      <c r="F6" s="118"/>
      <c r="G6" s="121"/>
      <c r="H6" s="118"/>
      <c r="I6" s="13" t="s">
        <v>16</v>
      </c>
      <c r="J6" s="13" t="s">
        <v>17</v>
      </c>
      <c r="K6" s="13" t="s">
        <v>16</v>
      </c>
      <c r="L6" s="13" t="s">
        <v>17</v>
      </c>
      <c r="M6" s="13" t="s">
        <v>16</v>
      </c>
      <c r="N6" s="13" t="s">
        <v>17</v>
      </c>
      <c r="O6" s="13" t="s">
        <v>16</v>
      </c>
      <c r="P6" s="13" t="s">
        <v>17</v>
      </c>
      <c r="Q6" s="13" t="s">
        <v>16</v>
      </c>
      <c r="R6" s="13" t="s">
        <v>17</v>
      </c>
      <c r="S6" s="13" t="s">
        <v>16</v>
      </c>
      <c r="T6" s="13" t="s">
        <v>17</v>
      </c>
      <c r="U6" s="13" t="s">
        <v>16</v>
      </c>
      <c r="V6" s="13" t="s">
        <v>17</v>
      </c>
      <c r="W6" s="13" t="s">
        <v>16</v>
      </c>
      <c r="X6" s="13" t="s">
        <v>17</v>
      </c>
      <c r="Y6" s="14" t="s">
        <v>16</v>
      </c>
      <c r="Z6" s="13" t="s">
        <v>17</v>
      </c>
      <c r="AA6" s="13" t="s">
        <v>16</v>
      </c>
      <c r="AB6" s="13" t="s">
        <v>17</v>
      </c>
      <c r="AC6" s="13" t="s">
        <v>16</v>
      </c>
      <c r="AD6" s="13" t="s">
        <v>17</v>
      </c>
      <c r="AE6" s="13" t="s">
        <v>16</v>
      </c>
      <c r="AF6" s="13" t="s">
        <v>17</v>
      </c>
      <c r="AG6" s="13" t="s">
        <v>16</v>
      </c>
      <c r="AH6" s="14" t="s">
        <v>17</v>
      </c>
    </row>
    <row r="7" spans="1:34" ht="29.25" customHeight="1" thickBot="1" x14ac:dyDescent="0.3">
      <c r="A7" s="6" t="s">
        <v>22</v>
      </c>
      <c r="B7" s="9">
        <v>302665</v>
      </c>
      <c r="C7" s="45" t="s">
        <v>79</v>
      </c>
      <c r="D7" s="18">
        <v>13634629</v>
      </c>
      <c r="E7" s="9">
        <v>9139328</v>
      </c>
      <c r="F7" s="12" t="s">
        <v>81</v>
      </c>
      <c r="G7" s="12" t="s">
        <v>168</v>
      </c>
      <c r="H7" s="9">
        <v>17.25</v>
      </c>
      <c r="I7" s="53">
        <v>0</v>
      </c>
      <c r="J7" s="81">
        <v>0</v>
      </c>
      <c r="K7" s="2">
        <v>0</v>
      </c>
      <c r="L7" s="86">
        <v>0</v>
      </c>
      <c r="M7" s="2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400</v>
      </c>
      <c r="AF7" s="7">
        <v>0</v>
      </c>
      <c r="AG7" s="9">
        <f>I7+K7+M7+O7+Q7+S7+U7+W7+Y7+AA7+AC7+AE7</f>
        <v>400</v>
      </c>
      <c r="AH7" s="71">
        <f>J7+L7+N7+P7+R7+T7+V7+X7+Z7+AB7+AD7+AF7</f>
        <v>0</v>
      </c>
    </row>
    <row r="8" spans="1:34" ht="30.75" thickBot="1" x14ac:dyDescent="0.3">
      <c r="A8" s="6" t="s">
        <v>23</v>
      </c>
      <c r="B8" s="10">
        <v>302305</v>
      </c>
      <c r="C8" s="46" t="s">
        <v>79</v>
      </c>
      <c r="D8" s="19">
        <v>13644004</v>
      </c>
      <c r="E8" s="10">
        <v>4954126</v>
      </c>
      <c r="F8" s="15" t="s">
        <v>82</v>
      </c>
      <c r="G8" s="15" t="s">
        <v>168</v>
      </c>
      <c r="H8" s="10">
        <v>17.25</v>
      </c>
      <c r="I8" s="55">
        <v>0</v>
      </c>
      <c r="J8" s="8">
        <v>0</v>
      </c>
      <c r="K8" s="16">
        <v>0</v>
      </c>
      <c r="L8" s="87">
        <v>0</v>
      </c>
      <c r="M8" s="3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1329</v>
      </c>
      <c r="V8" s="1">
        <v>0</v>
      </c>
      <c r="W8" s="1">
        <v>0</v>
      </c>
      <c r="X8" s="1">
        <v>0</v>
      </c>
      <c r="Y8" s="1">
        <v>166</v>
      </c>
      <c r="Z8" s="1">
        <v>0</v>
      </c>
      <c r="AA8" s="1">
        <v>0</v>
      </c>
      <c r="AB8" s="1">
        <v>0</v>
      </c>
      <c r="AC8" s="1">
        <v>223</v>
      </c>
      <c r="AD8" s="1">
        <v>0</v>
      </c>
      <c r="AE8" s="1">
        <v>148</v>
      </c>
      <c r="AF8" s="8">
        <v>0</v>
      </c>
      <c r="AG8" s="9">
        <f>I8+K8+M8+O8+Q8+S8+U8+W8+Y8+AA8+AC8+AE8</f>
        <v>1866</v>
      </c>
      <c r="AH8" s="71">
        <f t="shared" ref="AH8:AH55" si="0">J8+L8+N8+P8+R8+T8+V8+X8+Z8+AB8+AD8+AF8</f>
        <v>0</v>
      </c>
    </row>
    <row r="9" spans="1:34" ht="30.75" thickBot="1" x14ac:dyDescent="0.3">
      <c r="A9" s="6" t="s">
        <v>24</v>
      </c>
      <c r="B9" s="10">
        <v>302374</v>
      </c>
      <c r="C9" s="46" t="s">
        <v>79</v>
      </c>
      <c r="D9" s="19">
        <v>13644144</v>
      </c>
      <c r="E9" s="17" t="s">
        <v>18</v>
      </c>
      <c r="F9" s="49" t="s">
        <v>83</v>
      </c>
      <c r="G9" s="15" t="s">
        <v>168</v>
      </c>
      <c r="H9" s="10">
        <v>17.25</v>
      </c>
      <c r="I9" s="54">
        <v>864</v>
      </c>
      <c r="J9" s="8">
        <v>43</v>
      </c>
      <c r="K9" s="3">
        <v>805</v>
      </c>
      <c r="L9" s="8">
        <v>126</v>
      </c>
      <c r="M9" s="3">
        <v>742</v>
      </c>
      <c r="N9" s="1">
        <v>121</v>
      </c>
      <c r="O9" s="1">
        <v>737</v>
      </c>
      <c r="P9" s="1">
        <v>111</v>
      </c>
      <c r="Q9" s="1">
        <v>764</v>
      </c>
      <c r="R9" s="1">
        <v>90</v>
      </c>
      <c r="S9" s="1">
        <v>642</v>
      </c>
      <c r="T9" s="1">
        <v>73</v>
      </c>
      <c r="U9" s="1">
        <v>776</v>
      </c>
      <c r="V9" s="1">
        <v>133</v>
      </c>
      <c r="W9" s="1">
        <v>592</v>
      </c>
      <c r="X9" s="1">
        <v>133</v>
      </c>
      <c r="Y9" s="1">
        <v>441</v>
      </c>
      <c r="Z9" s="1">
        <v>28</v>
      </c>
      <c r="AA9" s="1">
        <v>262</v>
      </c>
      <c r="AB9" s="1">
        <v>8</v>
      </c>
      <c r="AC9" s="1">
        <v>464</v>
      </c>
      <c r="AD9" s="1">
        <v>17</v>
      </c>
      <c r="AE9" s="1">
        <v>800</v>
      </c>
      <c r="AF9" s="8">
        <v>46</v>
      </c>
      <c r="AG9" s="9">
        <f t="shared" ref="AG9:AG55" si="1">I9+K9+M9+O9+Q9+S9+U9+W9+Y9+AA9+AC9+AE9</f>
        <v>7889</v>
      </c>
      <c r="AH9" s="71">
        <f t="shared" si="0"/>
        <v>929</v>
      </c>
    </row>
    <row r="10" spans="1:34" ht="30.75" thickBot="1" x14ac:dyDescent="0.3">
      <c r="A10" s="6" t="s">
        <v>25</v>
      </c>
      <c r="B10" s="10">
        <v>302389</v>
      </c>
      <c r="C10" s="46" t="s">
        <v>79</v>
      </c>
      <c r="D10" s="19">
        <v>13648859</v>
      </c>
      <c r="E10" s="10">
        <v>7199984</v>
      </c>
      <c r="F10" s="15" t="s">
        <v>84</v>
      </c>
      <c r="G10" s="15" t="s">
        <v>168</v>
      </c>
      <c r="H10" s="10">
        <v>17.25</v>
      </c>
      <c r="I10" s="3">
        <v>0</v>
      </c>
      <c r="J10" s="8">
        <v>0</v>
      </c>
      <c r="K10" s="3">
        <v>0</v>
      </c>
      <c r="L10" s="8">
        <v>0</v>
      </c>
      <c r="M10" s="3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8">
        <v>0</v>
      </c>
      <c r="AG10" s="9">
        <f t="shared" si="1"/>
        <v>0</v>
      </c>
      <c r="AH10" s="71">
        <f t="shared" si="0"/>
        <v>0</v>
      </c>
    </row>
    <row r="11" spans="1:34" ht="30.75" thickBot="1" x14ac:dyDescent="0.3">
      <c r="A11" s="6" t="s">
        <v>26</v>
      </c>
      <c r="B11" s="10">
        <v>302249</v>
      </c>
      <c r="C11" s="46" t="s">
        <v>79</v>
      </c>
      <c r="D11" s="19">
        <v>13653607</v>
      </c>
      <c r="E11" s="10">
        <v>749906</v>
      </c>
      <c r="F11" s="15" t="s">
        <v>86</v>
      </c>
      <c r="G11" s="15" t="s">
        <v>168</v>
      </c>
      <c r="H11" s="10">
        <v>17.25</v>
      </c>
      <c r="I11" s="57">
        <v>0</v>
      </c>
      <c r="J11" s="82">
        <v>0</v>
      </c>
      <c r="K11" s="3">
        <v>0</v>
      </c>
      <c r="L11" s="8">
        <v>907</v>
      </c>
      <c r="M11" s="3">
        <v>0</v>
      </c>
      <c r="N11" s="1">
        <v>0</v>
      </c>
      <c r="O11" s="1">
        <v>0</v>
      </c>
      <c r="P11" s="1">
        <v>0</v>
      </c>
      <c r="Q11" s="1">
        <v>0</v>
      </c>
      <c r="R11" s="1">
        <v>1006</v>
      </c>
      <c r="S11" s="1">
        <v>0</v>
      </c>
      <c r="T11" s="1">
        <v>0</v>
      </c>
      <c r="U11" s="1">
        <v>0</v>
      </c>
      <c r="V11" s="1">
        <v>27</v>
      </c>
      <c r="W11" s="1">
        <v>0</v>
      </c>
      <c r="X11" s="1">
        <v>14</v>
      </c>
      <c r="Y11" s="1">
        <v>0</v>
      </c>
      <c r="Z11" s="1">
        <v>0</v>
      </c>
      <c r="AA11" s="1">
        <v>0</v>
      </c>
      <c r="AB11" s="1">
        <v>60</v>
      </c>
      <c r="AC11" s="1">
        <v>0</v>
      </c>
      <c r="AD11" s="1">
        <v>124</v>
      </c>
      <c r="AE11" s="1">
        <v>0</v>
      </c>
      <c r="AF11" s="8">
        <v>91</v>
      </c>
      <c r="AG11" s="9">
        <f t="shared" si="1"/>
        <v>0</v>
      </c>
      <c r="AH11" s="71">
        <f t="shared" si="0"/>
        <v>2229</v>
      </c>
    </row>
    <row r="12" spans="1:34" ht="30.75" thickBot="1" x14ac:dyDescent="0.3">
      <c r="A12" s="6" t="s">
        <v>27</v>
      </c>
      <c r="B12" s="10">
        <v>300425</v>
      </c>
      <c r="C12" s="46" t="s">
        <v>79</v>
      </c>
      <c r="D12" s="19">
        <v>13673462</v>
      </c>
      <c r="E12" s="10">
        <v>6186846</v>
      </c>
      <c r="F12" s="15" t="s">
        <v>89</v>
      </c>
      <c r="G12" s="15" t="s">
        <v>168</v>
      </c>
      <c r="H12" s="10">
        <v>17.25</v>
      </c>
      <c r="I12" s="3">
        <v>0</v>
      </c>
      <c r="J12" s="8">
        <v>0</v>
      </c>
      <c r="K12" s="3">
        <v>0</v>
      </c>
      <c r="L12" s="8">
        <v>0</v>
      </c>
      <c r="M12" s="3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8">
        <v>0</v>
      </c>
      <c r="AG12" s="9">
        <f t="shared" si="1"/>
        <v>0</v>
      </c>
      <c r="AH12" s="71">
        <f t="shared" si="0"/>
        <v>0</v>
      </c>
    </row>
    <row r="13" spans="1:34" ht="45.75" thickBot="1" x14ac:dyDescent="0.3">
      <c r="A13" s="6" t="s">
        <v>28</v>
      </c>
      <c r="B13" s="10">
        <v>300951</v>
      </c>
      <c r="C13" s="46" t="s">
        <v>79</v>
      </c>
      <c r="D13" s="19">
        <v>13684707</v>
      </c>
      <c r="E13" s="17" t="s">
        <v>21</v>
      </c>
      <c r="F13" s="49" t="s">
        <v>88</v>
      </c>
      <c r="G13" s="15" t="s">
        <v>168</v>
      </c>
      <c r="H13" s="10">
        <v>17.25</v>
      </c>
      <c r="I13" s="3">
        <v>1141</v>
      </c>
      <c r="J13" s="8">
        <v>0</v>
      </c>
      <c r="K13" s="3">
        <v>1396</v>
      </c>
      <c r="L13" s="8">
        <v>0</v>
      </c>
      <c r="M13" s="3">
        <v>1345</v>
      </c>
      <c r="N13" s="1">
        <v>0</v>
      </c>
      <c r="O13" s="1">
        <v>1173</v>
      </c>
      <c r="P13" s="1">
        <v>0</v>
      </c>
      <c r="Q13" s="1">
        <v>1030</v>
      </c>
      <c r="R13" s="1">
        <v>0</v>
      </c>
      <c r="S13" s="1">
        <v>67</v>
      </c>
      <c r="T13" s="1">
        <v>0</v>
      </c>
      <c r="U13" s="1">
        <v>184</v>
      </c>
      <c r="V13" s="1">
        <v>0</v>
      </c>
      <c r="W13" s="1">
        <v>89</v>
      </c>
      <c r="X13" s="1">
        <v>0</v>
      </c>
      <c r="Y13" s="1">
        <v>187</v>
      </c>
      <c r="Z13" s="1">
        <v>0</v>
      </c>
      <c r="AA13" s="1">
        <v>259</v>
      </c>
      <c r="AB13" s="1">
        <v>0</v>
      </c>
      <c r="AC13" s="1">
        <v>1125</v>
      </c>
      <c r="AD13" s="1">
        <v>0</v>
      </c>
      <c r="AE13" s="1">
        <v>1187</v>
      </c>
      <c r="AF13" s="8">
        <v>0</v>
      </c>
      <c r="AG13" s="9">
        <f t="shared" si="1"/>
        <v>9183</v>
      </c>
      <c r="AH13" s="71">
        <f t="shared" si="0"/>
        <v>0</v>
      </c>
    </row>
    <row r="14" spans="1:34" ht="31.5" customHeight="1" thickBot="1" x14ac:dyDescent="0.3">
      <c r="A14" s="6" t="s">
        <v>29</v>
      </c>
      <c r="B14" s="10">
        <v>300586</v>
      </c>
      <c r="C14" s="46" t="s">
        <v>79</v>
      </c>
      <c r="D14" s="19">
        <v>13696594</v>
      </c>
      <c r="E14" s="10">
        <v>7658398</v>
      </c>
      <c r="F14" s="15" t="s">
        <v>90</v>
      </c>
      <c r="G14" s="15" t="s">
        <v>168</v>
      </c>
      <c r="H14" s="10">
        <v>17.25</v>
      </c>
      <c r="I14" s="3">
        <v>553</v>
      </c>
      <c r="J14" s="8">
        <v>0</v>
      </c>
      <c r="K14" s="3">
        <v>1487</v>
      </c>
      <c r="L14" s="8">
        <v>0</v>
      </c>
      <c r="M14" s="3">
        <v>1344</v>
      </c>
      <c r="N14" s="1">
        <v>0</v>
      </c>
      <c r="O14" s="1">
        <v>1163</v>
      </c>
      <c r="P14" s="1">
        <v>0</v>
      </c>
      <c r="Q14" s="1">
        <v>1145</v>
      </c>
      <c r="R14" s="1">
        <v>0</v>
      </c>
      <c r="S14" s="1">
        <v>342</v>
      </c>
      <c r="T14" s="1">
        <v>0</v>
      </c>
      <c r="U14" s="1">
        <v>411</v>
      </c>
      <c r="V14" s="1">
        <v>0</v>
      </c>
      <c r="W14" s="3">
        <v>424</v>
      </c>
      <c r="X14" s="1">
        <v>0</v>
      </c>
      <c r="Y14" s="1">
        <v>678</v>
      </c>
      <c r="Z14" s="1">
        <v>0</v>
      </c>
      <c r="AA14" s="1">
        <v>493</v>
      </c>
      <c r="AB14" s="1">
        <v>0</v>
      </c>
      <c r="AC14" s="1">
        <v>597</v>
      </c>
      <c r="AD14" s="1">
        <v>0</v>
      </c>
      <c r="AE14" s="1">
        <v>671</v>
      </c>
      <c r="AF14" s="8">
        <v>0</v>
      </c>
      <c r="AG14" s="9">
        <f t="shared" si="1"/>
        <v>9308</v>
      </c>
      <c r="AH14" s="71">
        <f t="shared" si="0"/>
        <v>0</v>
      </c>
    </row>
    <row r="15" spans="1:34" ht="30" customHeight="1" thickBot="1" x14ac:dyDescent="0.3">
      <c r="A15" s="6" t="s">
        <v>30</v>
      </c>
      <c r="B15" s="10">
        <v>300883</v>
      </c>
      <c r="C15" s="46" t="s">
        <v>79</v>
      </c>
      <c r="D15" s="19">
        <v>13763798</v>
      </c>
      <c r="E15" s="10">
        <v>7797935</v>
      </c>
      <c r="F15" s="15" t="s">
        <v>91</v>
      </c>
      <c r="G15" s="15" t="s">
        <v>168</v>
      </c>
      <c r="H15" s="10">
        <v>17.25</v>
      </c>
      <c r="I15" s="57">
        <v>125</v>
      </c>
      <c r="J15" s="82">
        <v>241</v>
      </c>
      <c r="K15" s="3">
        <v>183</v>
      </c>
      <c r="L15" s="8">
        <v>266</v>
      </c>
      <c r="M15" s="3">
        <v>119</v>
      </c>
      <c r="N15" s="1">
        <v>210</v>
      </c>
      <c r="O15" s="1">
        <v>148</v>
      </c>
      <c r="P15" s="1">
        <v>243</v>
      </c>
      <c r="Q15" s="1">
        <v>166</v>
      </c>
      <c r="R15" s="1">
        <v>213</v>
      </c>
      <c r="S15" s="1">
        <v>74</v>
      </c>
      <c r="T15" s="1">
        <v>62</v>
      </c>
      <c r="U15" s="1">
        <v>85</v>
      </c>
      <c r="V15" s="1">
        <v>83</v>
      </c>
      <c r="W15" s="1">
        <v>80</v>
      </c>
      <c r="X15" s="1">
        <v>60</v>
      </c>
      <c r="Y15" s="1">
        <v>82</v>
      </c>
      <c r="Z15" s="1">
        <v>66</v>
      </c>
      <c r="AA15" s="1">
        <v>61</v>
      </c>
      <c r="AB15" s="1">
        <v>49</v>
      </c>
      <c r="AC15" s="1">
        <v>71</v>
      </c>
      <c r="AD15" s="1">
        <v>72</v>
      </c>
      <c r="AE15" s="1">
        <v>64</v>
      </c>
      <c r="AF15" s="8">
        <v>70</v>
      </c>
      <c r="AG15" s="9">
        <f t="shared" si="1"/>
        <v>1258</v>
      </c>
      <c r="AH15" s="71">
        <f t="shared" si="0"/>
        <v>1635</v>
      </c>
    </row>
    <row r="16" spans="1:34" ht="30.75" thickBot="1" x14ac:dyDescent="0.3">
      <c r="A16" s="6" t="s">
        <v>31</v>
      </c>
      <c r="B16" s="10">
        <v>301679</v>
      </c>
      <c r="C16" s="46" t="s">
        <v>79</v>
      </c>
      <c r="D16" s="19">
        <v>13785570</v>
      </c>
      <c r="E16" s="10">
        <v>217205</v>
      </c>
      <c r="F16" s="15" t="s">
        <v>92</v>
      </c>
      <c r="G16" s="15" t="s">
        <v>168</v>
      </c>
      <c r="H16" s="10">
        <v>17.25</v>
      </c>
      <c r="I16" s="60">
        <v>628</v>
      </c>
      <c r="J16" s="82">
        <v>364</v>
      </c>
      <c r="K16" s="58">
        <v>690</v>
      </c>
      <c r="L16" s="23">
        <v>439</v>
      </c>
      <c r="M16" s="58">
        <v>522</v>
      </c>
      <c r="N16" s="22">
        <v>347</v>
      </c>
      <c r="O16" s="22">
        <v>378</v>
      </c>
      <c r="P16" s="22">
        <v>275</v>
      </c>
      <c r="Q16" s="22">
        <v>244</v>
      </c>
      <c r="R16" s="22">
        <v>132</v>
      </c>
      <c r="S16" s="22">
        <v>159</v>
      </c>
      <c r="T16" s="22">
        <v>62</v>
      </c>
      <c r="U16" s="22">
        <v>189</v>
      </c>
      <c r="V16" s="22">
        <v>68</v>
      </c>
      <c r="W16" s="22">
        <v>216</v>
      </c>
      <c r="X16" s="22">
        <v>99</v>
      </c>
      <c r="Y16" s="22">
        <v>183</v>
      </c>
      <c r="Z16" s="22">
        <v>65</v>
      </c>
      <c r="AA16" s="22">
        <v>154</v>
      </c>
      <c r="AB16" s="22">
        <v>55</v>
      </c>
      <c r="AC16" s="22">
        <v>201</v>
      </c>
      <c r="AD16" s="22">
        <v>72</v>
      </c>
      <c r="AE16" s="22">
        <v>263</v>
      </c>
      <c r="AF16" s="8">
        <v>151</v>
      </c>
      <c r="AG16" s="9">
        <f t="shared" si="1"/>
        <v>3827</v>
      </c>
      <c r="AH16" s="71">
        <f t="shared" si="0"/>
        <v>2129</v>
      </c>
    </row>
    <row r="17" spans="1:34" ht="30.75" thickBot="1" x14ac:dyDescent="0.3">
      <c r="A17" s="6" t="s">
        <v>32</v>
      </c>
      <c r="B17" s="10">
        <v>300513</v>
      </c>
      <c r="C17" s="46" t="s">
        <v>79</v>
      </c>
      <c r="D17" s="19">
        <v>14005943</v>
      </c>
      <c r="E17" s="10">
        <v>7385233</v>
      </c>
      <c r="F17" s="15" t="s">
        <v>93</v>
      </c>
      <c r="G17" s="15" t="s">
        <v>168</v>
      </c>
      <c r="H17" s="10">
        <v>17.25</v>
      </c>
      <c r="I17" s="57">
        <v>2208</v>
      </c>
      <c r="J17" s="82">
        <v>0</v>
      </c>
      <c r="K17" s="3">
        <v>2735</v>
      </c>
      <c r="L17" s="8">
        <v>0</v>
      </c>
      <c r="M17" s="3">
        <v>2221</v>
      </c>
      <c r="N17" s="1">
        <v>0</v>
      </c>
      <c r="O17" s="1">
        <v>1673</v>
      </c>
      <c r="P17" s="1">
        <v>0</v>
      </c>
      <c r="Q17" s="1">
        <v>958</v>
      </c>
      <c r="R17" s="1">
        <v>0</v>
      </c>
      <c r="S17" s="1">
        <v>0</v>
      </c>
      <c r="T17" s="1">
        <v>0</v>
      </c>
      <c r="U17" s="1">
        <v>215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325</v>
      </c>
      <c r="AB17" s="1">
        <v>0</v>
      </c>
      <c r="AC17" s="1">
        <v>160</v>
      </c>
      <c r="AD17" s="1">
        <v>0</v>
      </c>
      <c r="AE17" s="1">
        <v>478</v>
      </c>
      <c r="AF17" s="8">
        <v>0</v>
      </c>
      <c r="AG17" s="9">
        <f t="shared" si="1"/>
        <v>10973</v>
      </c>
      <c r="AH17" s="71">
        <f t="shared" si="0"/>
        <v>0</v>
      </c>
    </row>
    <row r="18" spans="1:34" ht="30.75" thickBot="1" x14ac:dyDescent="0.3">
      <c r="A18" s="6" t="s">
        <v>33</v>
      </c>
      <c r="B18" s="10">
        <v>301178</v>
      </c>
      <c r="C18" s="46" t="s">
        <v>79</v>
      </c>
      <c r="D18" s="19">
        <v>14265724</v>
      </c>
      <c r="E18" s="10">
        <v>78354</v>
      </c>
      <c r="F18" s="15" t="s">
        <v>95</v>
      </c>
      <c r="G18" s="15" t="s">
        <v>170</v>
      </c>
      <c r="H18" s="10">
        <v>17.25</v>
      </c>
      <c r="I18" s="57">
        <v>904</v>
      </c>
      <c r="J18" s="82">
        <v>316</v>
      </c>
      <c r="K18" s="3">
        <v>1012</v>
      </c>
      <c r="L18" s="8">
        <v>516</v>
      </c>
      <c r="M18" s="3">
        <v>653</v>
      </c>
      <c r="N18" s="1">
        <v>736</v>
      </c>
      <c r="O18" s="1">
        <v>482</v>
      </c>
      <c r="P18" s="1">
        <v>673</v>
      </c>
      <c r="Q18" s="1">
        <v>420</v>
      </c>
      <c r="R18" s="1">
        <v>573</v>
      </c>
      <c r="S18" s="1">
        <v>167</v>
      </c>
      <c r="T18" s="1">
        <v>202</v>
      </c>
      <c r="U18" s="1">
        <v>92</v>
      </c>
      <c r="V18" s="1">
        <v>176</v>
      </c>
      <c r="W18" s="1">
        <v>61</v>
      </c>
      <c r="X18" s="1">
        <v>86</v>
      </c>
      <c r="Y18" s="1">
        <v>63</v>
      </c>
      <c r="Z18" s="1">
        <v>101</v>
      </c>
      <c r="AA18" s="1">
        <v>103</v>
      </c>
      <c r="AB18" s="1">
        <v>161</v>
      </c>
      <c r="AC18" s="1">
        <v>240</v>
      </c>
      <c r="AD18" s="1">
        <v>331</v>
      </c>
      <c r="AE18" s="1">
        <v>246</v>
      </c>
      <c r="AF18" s="8">
        <v>427</v>
      </c>
      <c r="AG18" s="9">
        <f t="shared" si="1"/>
        <v>4443</v>
      </c>
      <c r="AH18" s="71">
        <f t="shared" si="0"/>
        <v>4298</v>
      </c>
    </row>
    <row r="19" spans="1:34" ht="30.75" thickBot="1" x14ac:dyDescent="0.3">
      <c r="A19" s="6" t="s">
        <v>34</v>
      </c>
      <c r="B19" s="10">
        <v>301945</v>
      </c>
      <c r="C19" s="46" t="s">
        <v>79</v>
      </c>
      <c r="D19" s="19">
        <v>14273166</v>
      </c>
      <c r="E19" s="10">
        <v>290068</v>
      </c>
      <c r="F19" s="15" t="s">
        <v>96</v>
      </c>
      <c r="G19" s="15" t="s">
        <v>170</v>
      </c>
      <c r="H19" s="10">
        <v>17.25</v>
      </c>
      <c r="I19" s="56">
        <v>350</v>
      </c>
      <c r="J19" s="83">
        <v>0</v>
      </c>
      <c r="K19" s="2">
        <v>259</v>
      </c>
      <c r="L19" s="8">
        <v>0</v>
      </c>
      <c r="M19" s="3">
        <v>293</v>
      </c>
      <c r="N19" s="1">
        <v>0</v>
      </c>
      <c r="O19" s="1">
        <v>273</v>
      </c>
      <c r="P19" s="1">
        <v>0</v>
      </c>
      <c r="Q19" s="1">
        <v>194</v>
      </c>
      <c r="R19" s="1">
        <v>0</v>
      </c>
      <c r="S19" s="1">
        <v>32</v>
      </c>
      <c r="T19" s="1">
        <v>0</v>
      </c>
      <c r="U19" s="1">
        <v>35</v>
      </c>
      <c r="V19" s="1">
        <v>0</v>
      </c>
      <c r="W19" s="1">
        <v>32</v>
      </c>
      <c r="X19" s="1">
        <v>0</v>
      </c>
      <c r="Y19" s="1">
        <v>26</v>
      </c>
      <c r="Z19" s="1">
        <v>0</v>
      </c>
      <c r="AA19" s="1">
        <v>43</v>
      </c>
      <c r="AB19" s="1">
        <v>0</v>
      </c>
      <c r="AC19" s="1">
        <v>65</v>
      </c>
      <c r="AD19" s="1">
        <v>0</v>
      </c>
      <c r="AE19" s="1">
        <v>84</v>
      </c>
      <c r="AF19" s="8">
        <v>0</v>
      </c>
      <c r="AG19" s="9">
        <f t="shared" si="1"/>
        <v>1686</v>
      </c>
      <c r="AH19" s="71">
        <f t="shared" si="0"/>
        <v>0</v>
      </c>
    </row>
    <row r="20" spans="1:34" ht="30.75" thickBot="1" x14ac:dyDescent="0.3">
      <c r="A20" s="6" t="s">
        <v>35</v>
      </c>
      <c r="B20" s="10">
        <v>602011</v>
      </c>
      <c r="C20" s="46" t="s">
        <v>79</v>
      </c>
      <c r="D20" s="19">
        <v>14282696</v>
      </c>
      <c r="E20" s="17" t="s">
        <v>41</v>
      </c>
      <c r="F20" s="49" t="s">
        <v>98</v>
      </c>
      <c r="G20" s="15" t="s">
        <v>168</v>
      </c>
      <c r="H20" s="10">
        <v>17.25</v>
      </c>
      <c r="I20" s="3">
        <v>0</v>
      </c>
      <c r="J20" s="8">
        <v>0</v>
      </c>
      <c r="K20" s="3">
        <v>0</v>
      </c>
      <c r="L20" s="8">
        <v>0</v>
      </c>
      <c r="M20" s="3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8">
        <v>0</v>
      </c>
      <c r="AG20" s="9">
        <f t="shared" si="1"/>
        <v>0</v>
      </c>
      <c r="AH20" s="71">
        <f t="shared" si="0"/>
        <v>0</v>
      </c>
    </row>
    <row r="21" spans="1:34" ht="45.75" thickBot="1" x14ac:dyDescent="0.3">
      <c r="A21" s="6" t="s">
        <v>36</v>
      </c>
      <c r="B21" s="10">
        <v>300406</v>
      </c>
      <c r="C21" s="15" t="s">
        <v>79</v>
      </c>
      <c r="D21" s="19">
        <v>14426310</v>
      </c>
      <c r="E21" s="10">
        <v>7140960</v>
      </c>
      <c r="F21" s="15" t="s">
        <v>99</v>
      </c>
      <c r="G21" s="15" t="s">
        <v>168</v>
      </c>
      <c r="H21" s="10">
        <v>17.25</v>
      </c>
      <c r="I21" s="3">
        <v>0</v>
      </c>
      <c r="J21" s="8">
        <v>0</v>
      </c>
      <c r="K21" s="3">
        <v>0</v>
      </c>
      <c r="L21" s="8">
        <v>0</v>
      </c>
      <c r="M21" s="3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1009</v>
      </c>
      <c r="AB21" s="1">
        <v>120</v>
      </c>
      <c r="AC21" s="1">
        <v>1042</v>
      </c>
      <c r="AD21" s="1">
        <v>124</v>
      </c>
      <c r="AE21" s="1">
        <v>1009</v>
      </c>
      <c r="AF21" s="8">
        <v>120</v>
      </c>
      <c r="AG21" s="9">
        <f t="shared" si="1"/>
        <v>3060</v>
      </c>
      <c r="AH21" s="71">
        <f t="shared" si="0"/>
        <v>364</v>
      </c>
    </row>
    <row r="22" spans="1:34" ht="30.75" thickBot="1" x14ac:dyDescent="0.3">
      <c r="A22" s="6" t="s">
        <v>37</v>
      </c>
      <c r="B22" s="10">
        <v>302368</v>
      </c>
      <c r="C22" s="15" t="s">
        <v>79</v>
      </c>
      <c r="D22" s="30">
        <v>14979263</v>
      </c>
      <c r="E22" s="28">
        <v>7828152</v>
      </c>
      <c r="F22" s="15" t="s">
        <v>101</v>
      </c>
      <c r="G22" s="29" t="s">
        <v>168</v>
      </c>
      <c r="H22" s="31">
        <v>17.25</v>
      </c>
      <c r="I22" s="61">
        <v>717</v>
      </c>
      <c r="J22" s="84">
        <v>744</v>
      </c>
      <c r="K22" s="24">
        <v>938</v>
      </c>
      <c r="L22" s="8">
        <v>983</v>
      </c>
      <c r="M22" s="3">
        <v>952</v>
      </c>
      <c r="N22" s="1">
        <v>915</v>
      </c>
      <c r="O22" s="1">
        <v>651</v>
      </c>
      <c r="P22" s="1">
        <v>735</v>
      </c>
      <c r="Q22" s="1">
        <v>566</v>
      </c>
      <c r="R22" s="1">
        <v>742</v>
      </c>
      <c r="S22" s="1">
        <v>264</v>
      </c>
      <c r="T22" s="1">
        <v>463</v>
      </c>
      <c r="U22" s="1">
        <v>281</v>
      </c>
      <c r="V22" s="1">
        <v>463</v>
      </c>
      <c r="W22" s="1">
        <v>252</v>
      </c>
      <c r="X22" s="1">
        <v>407</v>
      </c>
      <c r="Y22" s="1">
        <v>139</v>
      </c>
      <c r="Z22" s="1">
        <v>242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8">
        <v>0</v>
      </c>
      <c r="AG22" s="9">
        <f t="shared" si="1"/>
        <v>4760</v>
      </c>
      <c r="AH22" s="71">
        <f t="shared" si="0"/>
        <v>5694</v>
      </c>
    </row>
    <row r="23" spans="1:34" ht="30.75" thickBot="1" x14ac:dyDescent="0.3">
      <c r="A23" s="26" t="s">
        <v>38</v>
      </c>
      <c r="B23" s="10">
        <v>303890</v>
      </c>
      <c r="C23" s="15" t="s">
        <v>79</v>
      </c>
      <c r="D23" s="24">
        <v>15014466</v>
      </c>
      <c r="E23" s="28" t="s">
        <v>51</v>
      </c>
      <c r="F23" s="15" t="s">
        <v>107</v>
      </c>
      <c r="G23" s="29" t="s">
        <v>170</v>
      </c>
      <c r="H23" s="10">
        <v>5.75</v>
      </c>
      <c r="I23" s="54">
        <v>63</v>
      </c>
      <c r="J23" s="8">
        <v>22</v>
      </c>
      <c r="K23" s="3">
        <v>54</v>
      </c>
      <c r="L23" s="8">
        <v>23</v>
      </c>
      <c r="M23" s="3">
        <v>47</v>
      </c>
      <c r="N23" s="1">
        <v>21</v>
      </c>
      <c r="O23" s="1">
        <v>68</v>
      </c>
      <c r="P23" s="1">
        <v>26</v>
      </c>
      <c r="Q23" s="1">
        <v>54</v>
      </c>
      <c r="R23" s="1">
        <v>26</v>
      </c>
      <c r="S23" s="1">
        <v>58</v>
      </c>
      <c r="T23" s="1">
        <v>28</v>
      </c>
      <c r="U23" s="1">
        <v>57</v>
      </c>
      <c r="V23" s="1">
        <v>27</v>
      </c>
      <c r="W23" s="1">
        <v>60</v>
      </c>
      <c r="X23" s="1">
        <v>30</v>
      </c>
      <c r="Y23" s="1">
        <v>56</v>
      </c>
      <c r="Z23" s="1">
        <v>26</v>
      </c>
      <c r="AA23" s="1">
        <v>54</v>
      </c>
      <c r="AB23" s="1">
        <v>27</v>
      </c>
      <c r="AC23" s="1">
        <v>66</v>
      </c>
      <c r="AD23" s="1">
        <v>32</v>
      </c>
      <c r="AE23" s="1">
        <v>54</v>
      </c>
      <c r="AF23" s="8">
        <v>27</v>
      </c>
      <c r="AG23" s="9">
        <f t="shared" si="1"/>
        <v>691</v>
      </c>
      <c r="AH23" s="71">
        <f t="shared" si="0"/>
        <v>315</v>
      </c>
    </row>
    <row r="24" spans="1:34" ht="30.75" thickBot="1" x14ac:dyDescent="0.3">
      <c r="A24" s="26" t="s">
        <v>39</v>
      </c>
      <c r="B24" s="10">
        <v>302987</v>
      </c>
      <c r="C24" s="15" t="s">
        <v>79</v>
      </c>
      <c r="D24" s="24">
        <v>15039302</v>
      </c>
      <c r="E24" s="10">
        <v>217</v>
      </c>
      <c r="F24" s="15" t="s">
        <v>112</v>
      </c>
      <c r="G24" s="29" t="s">
        <v>168</v>
      </c>
      <c r="H24" s="10">
        <v>17.25</v>
      </c>
      <c r="I24" s="57">
        <v>316</v>
      </c>
      <c r="J24" s="82">
        <v>0</v>
      </c>
      <c r="K24" s="3">
        <v>340</v>
      </c>
      <c r="L24" s="8">
        <v>0</v>
      </c>
      <c r="M24" s="3">
        <v>301</v>
      </c>
      <c r="N24" s="1">
        <v>0</v>
      </c>
      <c r="O24" s="1">
        <v>278</v>
      </c>
      <c r="P24" s="1">
        <v>0</v>
      </c>
      <c r="Q24" s="1">
        <v>0</v>
      </c>
      <c r="R24" s="1">
        <v>0</v>
      </c>
      <c r="S24" s="1">
        <v>206</v>
      </c>
      <c r="T24" s="1">
        <v>0</v>
      </c>
      <c r="U24" s="1">
        <v>12</v>
      </c>
      <c r="V24" s="1">
        <v>0</v>
      </c>
      <c r="W24" s="1">
        <v>10</v>
      </c>
      <c r="X24" s="1">
        <v>1</v>
      </c>
      <c r="Y24" s="1">
        <v>8</v>
      </c>
      <c r="Z24" s="1">
        <v>0</v>
      </c>
      <c r="AA24" s="1">
        <v>0</v>
      </c>
      <c r="AB24" s="1">
        <v>0</v>
      </c>
      <c r="AC24" s="1">
        <v>145</v>
      </c>
      <c r="AD24" s="1">
        <v>0</v>
      </c>
      <c r="AE24" s="1">
        <v>0</v>
      </c>
      <c r="AF24" s="8">
        <v>0</v>
      </c>
      <c r="AG24" s="9">
        <f t="shared" si="1"/>
        <v>1616</v>
      </c>
      <c r="AH24" s="71">
        <f t="shared" si="0"/>
        <v>1</v>
      </c>
    </row>
    <row r="25" spans="1:34" ht="30.75" thickBot="1" x14ac:dyDescent="0.3">
      <c r="A25" s="6" t="s">
        <v>40</v>
      </c>
      <c r="B25" s="10">
        <v>302992</v>
      </c>
      <c r="C25" s="15" t="s">
        <v>79</v>
      </c>
      <c r="D25" s="24">
        <v>15039337</v>
      </c>
      <c r="E25" s="10">
        <v>10759886</v>
      </c>
      <c r="F25" s="15" t="s">
        <v>113</v>
      </c>
      <c r="G25" s="29" t="s">
        <v>168</v>
      </c>
      <c r="H25" s="10">
        <v>17.25</v>
      </c>
      <c r="I25" s="57">
        <v>457</v>
      </c>
      <c r="J25" s="82">
        <v>0</v>
      </c>
      <c r="K25" s="3">
        <v>407</v>
      </c>
      <c r="L25" s="8">
        <v>0</v>
      </c>
      <c r="M25" s="3">
        <v>333</v>
      </c>
      <c r="N25" s="1">
        <v>0</v>
      </c>
      <c r="O25" s="1">
        <v>0</v>
      </c>
      <c r="P25" s="1">
        <v>0</v>
      </c>
      <c r="Q25" s="1">
        <v>819</v>
      </c>
      <c r="R25" s="1">
        <v>0</v>
      </c>
      <c r="S25" s="1">
        <v>4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8</v>
      </c>
      <c r="AB25" s="1">
        <v>0</v>
      </c>
      <c r="AC25" s="1">
        <v>264</v>
      </c>
      <c r="AD25" s="1">
        <v>0</v>
      </c>
      <c r="AE25" s="1">
        <v>0</v>
      </c>
      <c r="AF25" s="8">
        <v>0</v>
      </c>
      <c r="AG25" s="9">
        <f t="shared" si="1"/>
        <v>2292</v>
      </c>
      <c r="AH25" s="71">
        <f t="shared" si="0"/>
        <v>0</v>
      </c>
    </row>
    <row r="26" spans="1:34" ht="30.75" thickBot="1" x14ac:dyDescent="0.3">
      <c r="A26" s="26" t="s">
        <v>42</v>
      </c>
      <c r="B26" s="10">
        <v>303000</v>
      </c>
      <c r="C26" s="15" t="s">
        <v>79</v>
      </c>
      <c r="D26" s="24">
        <v>15039353</v>
      </c>
      <c r="E26" s="10">
        <v>11764212</v>
      </c>
      <c r="F26" s="15" t="s">
        <v>114</v>
      </c>
      <c r="G26" s="29" t="s">
        <v>168</v>
      </c>
      <c r="H26" s="10">
        <v>17.25</v>
      </c>
      <c r="I26" s="57">
        <v>146</v>
      </c>
      <c r="J26" s="85">
        <v>0</v>
      </c>
      <c r="K26" s="3">
        <v>206</v>
      </c>
      <c r="L26" s="8">
        <v>0</v>
      </c>
      <c r="M26" s="3">
        <v>151</v>
      </c>
      <c r="N26" s="1">
        <v>0</v>
      </c>
      <c r="O26" s="1">
        <v>200</v>
      </c>
      <c r="P26" s="1">
        <v>0</v>
      </c>
      <c r="Q26" s="1">
        <v>158</v>
      </c>
      <c r="R26" s="1">
        <v>0</v>
      </c>
      <c r="S26" s="1">
        <v>18</v>
      </c>
      <c r="T26" s="1">
        <v>0</v>
      </c>
      <c r="U26" s="1">
        <v>47</v>
      </c>
      <c r="V26" s="1">
        <v>0</v>
      </c>
      <c r="W26" s="1">
        <v>5</v>
      </c>
      <c r="X26" s="1">
        <v>0</v>
      </c>
      <c r="Y26" s="1">
        <v>4</v>
      </c>
      <c r="Z26" s="1">
        <v>0</v>
      </c>
      <c r="AA26" s="1">
        <v>20</v>
      </c>
      <c r="AB26" s="1">
        <v>0</v>
      </c>
      <c r="AC26" s="1">
        <v>91</v>
      </c>
      <c r="AD26" s="1">
        <v>0</v>
      </c>
      <c r="AE26" s="1">
        <v>116</v>
      </c>
      <c r="AF26" s="8">
        <v>0</v>
      </c>
      <c r="AG26" s="9">
        <f t="shared" si="1"/>
        <v>1162</v>
      </c>
      <c r="AH26" s="71">
        <f t="shared" si="0"/>
        <v>0</v>
      </c>
    </row>
    <row r="27" spans="1:34" ht="30.75" thickBot="1" x14ac:dyDescent="0.3">
      <c r="A27" s="21" t="s">
        <v>43</v>
      </c>
      <c r="B27" s="10">
        <v>306732</v>
      </c>
      <c r="C27" s="48" t="s">
        <v>79</v>
      </c>
      <c r="D27" s="24">
        <v>15040025</v>
      </c>
      <c r="E27" s="10">
        <v>5965022</v>
      </c>
      <c r="F27" s="15" t="s">
        <v>116</v>
      </c>
      <c r="G27" s="29" t="s">
        <v>168</v>
      </c>
      <c r="H27" s="10">
        <v>17.25</v>
      </c>
      <c r="I27" s="57">
        <v>0</v>
      </c>
      <c r="J27" s="82">
        <v>0</v>
      </c>
      <c r="K27" s="3">
        <v>1844</v>
      </c>
      <c r="L27" s="8">
        <v>0</v>
      </c>
      <c r="M27" s="3">
        <v>693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866</v>
      </c>
      <c r="Z27" s="1">
        <v>0</v>
      </c>
      <c r="AA27" s="1">
        <v>510</v>
      </c>
      <c r="AB27" s="1">
        <v>0</v>
      </c>
      <c r="AC27" s="1">
        <v>0</v>
      </c>
      <c r="AD27" s="1">
        <v>0</v>
      </c>
      <c r="AE27" s="1">
        <v>0</v>
      </c>
      <c r="AF27" s="8">
        <v>0</v>
      </c>
      <c r="AG27" s="9">
        <f t="shared" si="1"/>
        <v>3913</v>
      </c>
      <c r="AH27" s="71">
        <f t="shared" si="0"/>
        <v>0</v>
      </c>
    </row>
    <row r="28" spans="1:34" ht="30.75" thickBot="1" x14ac:dyDescent="0.3">
      <c r="A28" s="6" t="s">
        <v>44</v>
      </c>
      <c r="B28" s="10">
        <v>302031</v>
      </c>
      <c r="C28" s="15" t="s">
        <v>79</v>
      </c>
      <c r="D28" s="24">
        <v>15042877</v>
      </c>
      <c r="E28" s="10">
        <v>305624</v>
      </c>
      <c r="F28" s="15" t="s">
        <v>117</v>
      </c>
      <c r="G28" s="29" t="s">
        <v>168</v>
      </c>
      <c r="H28" s="10">
        <v>17.25</v>
      </c>
      <c r="I28" s="57">
        <v>459</v>
      </c>
      <c r="J28" s="82">
        <v>0</v>
      </c>
      <c r="K28" s="3">
        <v>458</v>
      </c>
      <c r="L28" s="8">
        <v>0</v>
      </c>
      <c r="M28" s="3">
        <v>503</v>
      </c>
      <c r="N28" s="1">
        <v>0</v>
      </c>
      <c r="O28" s="1">
        <v>289</v>
      </c>
      <c r="P28" s="1">
        <v>0</v>
      </c>
      <c r="Q28" s="1">
        <v>224</v>
      </c>
      <c r="R28" s="1">
        <v>0</v>
      </c>
      <c r="S28" s="1">
        <v>11</v>
      </c>
      <c r="T28" s="1">
        <v>0</v>
      </c>
      <c r="U28" s="1">
        <v>44</v>
      </c>
      <c r="V28" s="1">
        <v>0</v>
      </c>
      <c r="W28" s="1">
        <v>46</v>
      </c>
      <c r="X28" s="1">
        <v>0</v>
      </c>
      <c r="Y28" s="1">
        <v>121</v>
      </c>
      <c r="Z28" s="1">
        <v>0</v>
      </c>
      <c r="AA28" s="1">
        <v>19</v>
      </c>
      <c r="AB28" s="1">
        <v>0</v>
      </c>
      <c r="AC28" s="1">
        <v>51</v>
      </c>
      <c r="AD28" s="1">
        <v>0</v>
      </c>
      <c r="AE28" s="1">
        <v>118</v>
      </c>
      <c r="AF28" s="8">
        <v>0</v>
      </c>
      <c r="AG28" s="9">
        <f t="shared" si="1"/>
        <v>2343</v>
      </c>
      <c r="AH28" s="71">
        <f t="shared" si="0"/>
        <v>0</v>
      </c>
    </row>
    <row r="29" spans="1:34" ht="30.75" thickBot="1" x14ac:dyDescent="0.3">
      <c r="A29" s="6" t="s">
        <v>45</v>
      </c>
      <c r="B29" s="10">
        <v>301889</v>
      </c>
      <c r="C29" s="15" t="s">
        <v>79</v>
      </c>
      <c r="D29" s="24">
        <v>15126965</v>
      </c>
      <c r="E29" s="10">
        <v>271</v>
      </c>
      <c r="F29" s="15" t="s">
        <v>118</v>
      </c>
      <c r="G29" s="29" t="s">
        <v>168</v>
      </c>
      <c r="H29" s="10">
        <v>17.25</v>
      </c>
      <c r="I29" s="57">
        <v>593</v>
      </c>
      <c r="J29" s="82">
        <v>0</v>
      </c>
      <c r="K29" s="3">
        <v>0</v>
      </c>
      <c r="L29" s="8">
        <v>0</v>
      </c>
      <c r="M29" s="3">
        <v>1475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681</v>
      </c>
      <c r="T29" s="1">
        <v>0</v>
      </c>
      <c r="U29" s="1">
        <v>0</v>
      </c>
      <c r="V29" s="1">
        <v>0</v>
      </c>
      <c r="W29" s="1">
        <v>456</v>
      </c>
      <c r="X29" s="1">
        <v>0</v>
      </c>
      <c r="Y29" s="1">
        <v>332</v>
      </c>
      <c r="Z29" s="1">
        <v>0</v>
      </c>
      <c r="AA29" s="1">
        <v>184</v>
      </c>
      <c r="AB29" s="1">
        <v>0</v>
      </c>
      <c r="AC29" s="1">
        <v>208</v>
      </c>
      <c r="AD29" s="1">
        <v>0</v>
      </c>
      <c r="AE29" s="1">
        <v>194</v>
      </c>
      <c r="AF29" s="8">
        <v>0</v>
      </c>
      <c r="AG29" s="9">
        <f t="shared" si="1"/>
        <v>4123</v>
      </c>
      <c r="AH29" s="71">
        <f t="shared" si="0"/>
        <v>0</v>
      </c>
    </row>
    <row r="30" spans="1:34" ht="30.75" thickBot="1" x14ac:dyDescent="0.3">
      <c r="A30" s="26" t="s">
        <v>46</v>
      </c>
      <c r="B30" s="10">
        <v>300608</v>
      </c>
      <c r="C30" s="15" t="s">
        <v>79</v>
      </c>
      <c r="D30" s="24">
        <v>15135867</v>
      </c>
      <c r="E30" s="10">
        <v>35931</v>
      </c>
      <c r="F30" s="15" t="s">
        <v>120</v>
      </c>
      <c r="G30" s="29" t="s">
        <v>168</v>
      </c>
      <c r="H30" s="10">
        <v>17.25</v>
      </c>
      <c r="I30" s="3">
        <v>0</v>
      </c>
      <c r="J30" s="8">
        <v>0</v>
      </c>
      <c r="K30" s="3">
        <v>0</v>
      </c>
      <c r="L30" s="8">
        <v>0</v>
      </c>
      <c r="M30" s="3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8">
        <v>0</v>
      </c>
      <c r="AG30" s="9">
        <f t="shared" si="1"/>
        <v>0</v>
      </c>
      <c r="AH30" s="71">
        <f t="shared" si="0"/>
        <v>0</v>
      </c>
    </row>
    <row r="31" spans="1:34" ht="30.75" thickBot="1" x14ac:dyDescent="0.3">
      <c r="A31" s="6" t="s">
        <v>47</v>
      </c>
      <c r="B31" s="10">
        <v>300643</v>
      </c>
      <c r="C31" s="15" t="s">
        <v>79</v>
      </c>
      <c r="D31" s="24">
        <v>15136154</v>
      </c>
      <c r="E31" s="10">
        <v>62228290</v>
      </c>
      <c r="F31" s="15" t="s">
        <v>122</v>
      </c>
      <c r="G31" s="29" t="s">
        <v>168</v>
      </c>
      <c r="H31" s="10">
        <v>17.25</v>
      </c>
      <c r="I31" s="57">
        <v>2822</v>
      </c>
      <c r="J31" s="82">
        <v>0</v>
      </c>
      <c r="K31" s="3">
        <v>3087</v>
      </c>
      <c r="L31" s="8">
        <v>0</v>
      </c>
      <c r="M31" s="3">
        <v>2412</v>
      </c>
      <c r="N31" s="1">
        <v>0</v>
      </c>
      <c r="O31" s="1">
        <v>2237</v>
      </c>
      <c r="P31" s="1">
        <v>0</v>
      </c>
      <c r="Q31" s="1">
        <v>2193</v>
      </c>
      <c r="R31" s="1">
        <v>0</v>
      </c>
      <c r="S31" s="1">
        <v>2057</v>
      </c>
      <c r="T31" s="1">
        <v>0</v>
      </c>
      <c r="U31" s="1">
        <v>2169</v>
      </c>
      <c r="V31" s="1">
        <v>0</v>
      </c>
      <c r="W31" s="1">
        <v>2326</v>
      </c>
      <c r="X31" s="1">
        <v>0</v>
      </c>
      <c r="Y31" s="1">
        <v>2485</v>
      </c>
      <c r="Z31" s="1">
        <v>0</v>
      </c>
      <c r="AA31" s="1">
        <v>41</v>
      </c>
      <c r="AB31" s="1">
        <v>0</v>
      </c>
      <c r="AC31" s="1">
        <v>4104</v>
      </c>
      <c r="AD31" s="1">
        <v>0</v>
      </c>
      <c r="AE31" s="1">
        <v>1948</v>
      </c>
      <c r="AF31" s="8">
        <v>0</v>
      </c>
      <c r="AG31" s="9">
        <f t="shared" si="1"/>
        <v>27881</v>
      </c>
      <c r="AH31" s="71">
        <f t="shared" si="0"/>
        <v>0</v>
      </c>
    </row>
    <row r="32" spans="1:34" ht="30.75" thickBot="1" x14ac:dyDescent="0.3">
      <c r="A32" s="26" t="s">
        <v>48</v>
      </c>
      <c r="B32" s="10">
        <v>300680</v>
      </c>
      <c r="C32" s="15" t="s">
        <v>79</v>
      </c>
      <c r="D32" s="24">
        <v>15138408</v>
      </c>
      <c r="E32" s="10">
        <v>7664310</v>
      </c>
      <c r="F32" s="15" t="s">
        <v>123</v>
      </c>
      <c r="G32" s="29" t="s">
        <v>168</v>
      </c>
      <c r="H32" s="10">
        <v>17.25</v>
      </c>
      <c r="I32" s="57">
        <v>1335</v>
      </c>
      <c r="J32" s="82">
        <v>0</v>
      </c>
      <c r="K32" s="3">
        <v>1531</v>
      </c>
      <c r="L32" s="8">
        <v>0</v>
      </c>
      <c r="M32" s="3">
        <v>1305</v>
      </c>
      <c r="N32" s="1">
        <v>0</v>
      </c>
      <c r="O32" s="1">
        <v>1086</v>
      </c>
      <c r="P32" s="1">
        <v>0</v>
      </c>
      <c r="Q32" s="1">
        <v>711</v>
      </c>
      <c r="R32" s="1">
        <v>0</v>
      </c>
      <c r="S32" s="1">
        <v>192</v>
      </c>
      <c r="T32" s="1">
        <v>0</v>
      </c>
      <c r="U32" s="1">
        <v>212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512</v>
      </c>
      <c r="AF32" s="8">
        <v>0</v>
      </c>
      <c r="AG32" s="9">
        <f t="shared" si="1"/>
        <v>6884</v>
      </c>
      <c r="AH32" s="71">
        <f t="shared" si="0"/>
        <v>0</v>
      </c>
    </row>
    <row r="33" spans="1:34" ht="30.75" thickBot="1" x14ac:dyDescent="0.3">
      <c r="A33" s="21" t="s">
        <v>49</v>
      </c>
      <c r="B33" s="10">
        <v>300683</v>
      </c>
      <c r="C33" s="15" t="s">
        <v>79</v>
      </c>
      <c r="D33" s="24">
        <v>15138424</v>
      </c>
      <c r="E33" s="10">
        <v>143227</v>
      </c>
      <c r="F33" s="15" t="s">
        <v>124</v>
      </c>
      <c r="G33" s="29" t="s">
        <v>168</v>
      </c>
      <c r="H33" s="10">
        <v>17.25</v>
      </c>
      <c r="I33" s="59">
        <v>969</v>
      </c>
      <c r="J33" s="83">
        <v>1141</v>
      </c>
      <c r="K33" s="3">
        <v>1299</v>
      </c>
      <c r="L33" s="8">
        <v>1192</v>
      </c>
      <c r="M33" s="3">
        <v>1500</v>
      </c>
      <c r="N33" s="1">
        <v>1583</v>
      </c>
      <c r="O33" s="1">
        <v>974</v>
      </c>
      <c r="P33" s="1">
        <v>951</v>
      </c>
      <c r="Q33" s="1">
        <v>1081</v>
      </c>
      <c r="R33" s="1">
        <v>892</v>
      </c>
      <c r="S33" s="1">
        <v>1089</v>
      </c>
      <c r="T33" s="1">
        <v>667</v>
      </c>
      <c r="U33" s="1">
        <v>1010</v>
      </c>
      <c r="V33" s="1">
        <v>631</v>
      </c>
      <c r="W33" s="1">
        <v>932</v>
      </c>
      <c r="X33" s="1">
        <v>720</v>
      </c>
      <c r="Y33" s="1">
        <v>763</v>
      </c>
      <c r="Z33" s="1">
        <v>1012</v>
      </c>
      <c r="AA33" s="1">
        <v>667</v>
      </c>
      <c r="AB33" s="1">
        <v>765</v>
      </c>
      <c r="AC33" s="1">
        <v>702</v>
      </c>
      <c r="AD33" s="1">
        <v>781</v>
      </c>
      <c r="AE33" s="1">
        <v>638</v>
      </c>
      <c r="AF33" s="8">
        <v>822</v>
      </c>
      <c r="AG33" s="9">
        <f t="shared" si="1"/>
        <v>11624</v>
      </c>
      <c r="AH33" s="71">
        <f t="shared" si="0"/>
        <v>11157</v>
      </c>
    </row>
    <row r="34" spans="1:34" ht="30.75" thickBot="1" x14ac:dyDescent="0.3">
      <c r="A34" s="6" t="s">
        <v>50</v>
      </c>
      <c r="B34" s="10">
        <v>300376</v>
      </c>
      <c r="C34" s="15" t="s">
        <v>79</v>
      </c>
      <c r="D34" s="24">
        <v>15143681</v>
      </c>
      <c r="E34" s="10">
        <v>833206</v>
      </c>
      <c r="F34" s="15" t="s">
        <v>125</v>
      </c>
      <c r="G34" s="29" t="s">
        <v>168</v>
      </c>
      <c r="H34" s="10">
        <v>17.25</v>
      </c>
      <c r="I34" s="3">
        <v>0</v>
      </c>
      <c r="J34" s="8">
        <v>0</v>
      </c>
      <c r="K34" s="3">
        <v>0</v>
      </c>
      <c r="L34" s="8">
        <v>0</v>
      </c>
      <c r="M34" s="3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8">
        <v>0</v>
      </c>
      <c r="AG34" s="9">
        <f t="shared" si="1"/>
        <v>0</v>
      </c>
      <c r="AH34" s="71">
        <f t="shared" si="0"/>
        <v>0</v>
      </c>
    </row>
    <row r="35" spans="1:34" ht="30.75" thickBot="1" x14ac:dyDescent="0.3">
      <c r="A35" s="26" t="s">
        <v>52</v>
      </c>
      <c r="B35" s="10">
        <v>300381</v>
      </c>
      <c r="C35" s="15" t="s">
        <v>79</v>
      </c>
      <c r="D35" s="24">
        <v>15143762</v>
      </c>
      <c r="E35" s="10">
        <v>65622</v>
      </c>
      <c r="F35" s="15" t="s">
        <v>126</v>
      </c>
      <c r="G35" s="29" t="s">
        <v>168</v>
      </c>
      <c r="H35" s="10">
        <v>17.25</v>
      </c>
      <c r="I35" s="59">
        <v>452</v>
      </c>
      <c r="J35" s="83">
        <v>462</v>
      </c>
      <c r="K35" s="3">
        <v>104</v>
      </c>
      <c r="L35" s="8">
        <v>103</v>
      </c>
      <c r="M35" s="3">
        <v>98</v>
      </c>
      <c r="N35" s="1">
        <v>98</v>
      </c>
      <c r="O35" s="1">
        <v>286</v>
      </c>
      <c r="P35" s="1">
        <v>288</v>
      </c>
      <c r="Q35" s="1">
        <v>352</v>
      </c>
      <c r="R35" s="1">
        <v>364</v>
      </c>
      <c r="S35" s="1">
        <v>367</v>
      </c>
      <c r="T35" s="1">
        <v>396</v>
      </c>
      <c r="U35" s="1">
        <v>312</v>
      </c>
      <c r="V35" s="1">
        <v>320</v>
      </c>
      <c r="W35" s="1">
        <v>292</v>
      </c>
      <c r="X35" s="1">
        <v>351</v>
      </c>
      <c r="Y35" s="1">
        <v>120</v>
      </c>
      <c r="Z35" s="1">
        <v>146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8">
        <v>0</v>
      </c>
      <c r="AG35" s="9">
        <f t="shared" si="1"/>
        <v>2383</v>
      </c>
      <c r="AH35" s="71">
        <f t="shared" si="0"/>
        <v>2528</v>
      </c>
    </row>
    <row r="36" spans="1:34" ht="30.75" thickBot="1" x14ac:dyDescent="0.3">
      <c r="A36" s="6" t="s">
        <v>53</v>
      </c>
      <c r="B36" s="10">
        <v>300404</v>
      </c>
      <c r="C36" s="15" t="s">
        <v>79</v>
      </c>
      <c r="D36" s="24">
        <v>15145951</v>
      </c>
      <c r="E36" s="10">
        <v>7415128</v>
      </c>
      <c r="F36" s="15" t="s">
        <v>127</v>
      </c>
      <c r="G36" s="29" t="s">
        <v>168</v>
      </c>
      <c r="H36" s="10">
        <v>17.25</v>
      </c>
      <c r="I36" s="3">
        <v>0</v>
      </c>
      <c r="J36" s="8">
        <v>0</v>
      </c>
      <c r="K36" s="3">
        <v>0</v>
      </c>
      <c r="L36" s="8">
        <v>0</v>
      </c>
      <c r="M36" s="3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8">
        <v>0</v>
      </c>
      <c r="AG36" s="9">
        <f t="shared" si="1"/>
        <v>0</v>
      </c>
      <c r="AH36" s="71">
        <f t="shared" si="0"/>
        <v>0</v>
      </c>
    </row>
    <row r="37" spans="1:34" ht="30.75" thickBot="1" x14ac:dyDescent="0.3">
      <c r="A37" s="26" t="s">
        <v>54</v>
      </c>
      <c r="B37" s="10">
        <v>300413</v>
      </c>
      <c r="C37" s="15" t="s">
        <v>79</v>
      </c>
      <c r="D37" s="24">
        <v>15146028</v>
      </c>
      <c r="E37" s="10">
        <v>37160</v>
      </c>
      <c r="F37" s="15" t="s">
        <v>128</v>
      </c>
      <c r="G37" s="29" t="s">
        <v>168</v>
      </c>
      <c r="H37" s="10">
        <v>17.25</v>
      </c>
      <c r="I37" s="57">
        <v>1296</v>
      </c>
      <c r="J37" s="82">
        <v>0</v>
      </c>
      <c r="K37" s="3">
        <v>0</v>
      </c>
      <c r="L37" s="8">
        <v>0</v>
      </c>
      <c r="M37" s="3">
        <v>0</v>
      </c>
      <c r="N37" s="1">
        <v>0</v>
      </c>
      <c r="O37" s="1">
        <v>0</v>
      </c>
      <c r="P37" s="1">
        <v>0</v>
      </c>
      <c r="Q37" s="1">
        <v>782</v>
      </c>
      <c r="R37" s="1">
        <v>0</v>
      </c>
      <c r="S37" s="1">
        <v>808</v>
      </c>
      <c r="T37" s="1">
        <v>0</v>
      </c>
      <c r="U37" s="1">
        <v>782</v>
      </c>
      <c r="V37" s="1">
        <v>0</v>
      </c>
      <c r="W37" s="1">
        <v>807</v>
      </c>
      <c r="X37" s="1">
        <v>0</v>
      </c>
      <c r="Y37" s="1">
        <v>157</v>
      </c>
      <c r="Z37" s="1">
        <v>0</v>
      </c>
      <c r="AA37" s="1">
        <v>21</v>
      </c>
      <c r="AB37" s="1">
        <v>0</v>
      </c>
      <c r="AC37" s="1">
        <v>8</v>
      </c>
      <c r="AD37" s="1">
        <v>0</v>
      </c>
      <c r="AE37" s="1">
        <v>0</v>
      </c>
      <c r="AF37" s="8">
        <v>0</v>
      </c>
      <c r="AG37" s="9">
        <f t="shared" si="1"/>
        <v>4661</v>
      </c>
      <c r="AH37" s="71">
        <f t="shared" si="0"/>
        <v>0</v>
      </c>
    </row>
    <row r="38" spans="1:34" ht="30.75" thickBot="1" x14ac:dyDescent="0.3">
      <c r="A38" s="6" t="s">
        <v>55</v>
      </c>
      <c r="B38" s="10">
        <v>301343</v>
      </c>
      <c r="C38" s="15" t="s">
        <v>79</v>
      </c>
      <c r="D38" s="24">
        <v>15146729</v>
      </c>
      <c r="E38" s="10">
        <v>22373</v>
      </c>
      <c r="F38" s="15" t="s">
        <v>129</v>
      </c>
      <c r="G38" s="29" t="s">
        <v>168</v>
      </c>
      <c r="H38" s="10">
        <v>17.25</v>
      </c>
      <c r="I38" s="57">
        <v>332</v>
      </c>
      <c r="J38" s="82">
        <v>0</v>
      </c>
      <c r="K38" s="63">
        <v>463</v>
      </c>
      <c r="L38" s="65">
        <v>0</v>
      </c>
      <c r="M38" s="63">
        <v>402</v>
      </c>
      <c r="N38" s="62">
        <v>0</v>
      </c>
      <c r="O38" s="62">
        <v>425</v>
      </c>
      <c r="P38" s="62">
        <v>0</v>
      </c>
      <c r="Q38" s="62">
        <v>393</v>
      </c>
      <c r="R38" s="62">
        <v>0</v>
      </c>
      <c r="S38" s="62">
        <v>25</v>
      </c>
      <c r="T38" s="62">
        <v>0</v>
      </c>
      <c r="U38" s="62">
        <v>2</v>
      </c>
      <c r="V38" s="62">
        <v>0</v>
      </c>
      <c r="W38" s="62">
        <v>2</v>
      </c>
      <c r="X38" s="62">
        <v>0</v>
      </c>
      <c r="Y38" s="62">
        <v>2</v>
      </c>
      <c r="Z38" s="62">
        <v>0</v>
      </c>
      <c r="AA38" s="62">
        <v>2</v>
      </c>
      <c r="AB38" s="62">
        <v>0</v>
      </c>
      <c r="AC38" s="62">
        <v>184</v>
      </c>
      <c r="AD38" s="62">
        <v>0</v>
      </c>
      <c r="AE38" s="62">
        <v>220</v>
      </c>
      <c r="AF38" s="65">
        <v>0</v>
      </c>
      <c r="AG38" s="9">
        <f t="shared" si="1"/>
        <v>2452</v>
      </c>
      <c r="AH38" s="71">
        <f t="shared" si="0"/>
        <v>0</v>
      </c>
    </row>
    <row r="39" spans="1:34" ht="30.75" thickBot="1" x14ac:dyDescent="0.3">
      <c r="A39" s="21" t="s">
        <v>56</v>
      </c>
      <c r="B39" s="10">
        <v>300602</v>
      </c>
      <c r="C39" s="15" t="s">
        <v>79</v>
      </c>
      <c r="D39" s="24">
        <v>15358076</v>
      </c>
      <c r="E39" s="10">
        <v>7453076</v>
      </c>
      <c r="F39" s="15" t="s">
        <v>133</v>
      </c>
      <c r="G39" s="29" t="s">
        <v>168</v>
      </c>
      <c r="H39" s="10">
        <v>17.25</v>
      </c>
      <c r="I39" s="57">
        <v>611</v>
      </c>
      <c r="J39" s="82">
        <v>335</v>
      </c>
      <c r="K39" s="63">
        <v>746</v>
      </c>
      <c r="L39" s="65">
        <v>320</v>
      </c>
      <c r="M39" s="63">
        <v>703</v>
      </c>
      <c r="N39" s="62">
        <v>315</v>
      </c>
      <c r="O39" s="62">
        <v>480</v>
      </c>
      <c r="P39" s="62">
        <v>264</v>
      </c>
      <c r="Q39" s="62">
        <v>265</v>
      </c>
      <c r="R39" s="62">
        <v>237</v>
      </c>
      <c r="S39" s="62">
        <v>117</v>
      </c>
      <c r="T39" s="62">
        <v>70</v>
      </c>
      <c r="U39" s="62">
        <v>126</v>
      </c>
      <c r="V39" s="62">
        <v>76</v>
      </c>
      <c r="W39" s="62">
        <v>122</v>
      </c>
      <c r="X39" s="62">
        <v>75</v>
      </c>
      <c r="Y39" s="62">
        <v>111</v>
      </c>
      <c r="Z39" s="62">
        <v>69</v>
      </c>
      <c r="AA39" s="62">
        <v>128</v>
      </c>
      <c r="AB39" s="62">
        <v>83</v>
      </c>
      <c r="AC39" s="62">
        <v>154</v>
      </c>
      <c r="AD39" s="62">
        <v>161</v>
      </c>
      <c r="AE39" s="62">
        <v>178</v>
      </c>
      <c r="AF39" s="65">
        <v>155</v>
      </c>
      <c r="AG39" s="9">
        <f t="shared" si="1"/>
        <v>3741</v>
      </c>
      <c r="AH39" s="71">
        <f t="shared" si="0"/>
        <v>2160</v>
      </c>
    </row>
    <row r="40" spans="1:34" ht="30.75" thickBot="1" x14ac:dyDescent="0.3">
      <c r="A40" s="21" t="s">
        <v>57</v>
      </c>
      <c r="B40" s="10">
        <v>300423</v>
      </c>
      <c r="C40" s="15" t="s">
        <v>79</v>
      </c>
      <c r="D40" s="24">
        <v>15362200</v>
      </c>
      <c r="E40" s="10">
        <v>151102</v>
      </c>
      <c r="F40" s="15" t="s">
        <v>134</v>
      </c>
      <c r="G40" s="29" t="s">
        <v>168</v>
      </c>
      <c r="H40" s="10">
        <v>17.25</v>
      </c>
      <c r="I40" s="63">
        <v>1064</v>
      </c>
      <c r="J40" s="65">
        <v>1885</v>
      </c>
      <c r="K40" s="63">
        <v>0</v>
      </c>
      <c r="L40" s="65">
        <v>0</v>
      </c>
      <c r="M40" s="63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8">
        <v>0</v>
      </c>
      <c r="AG40" s="9">
        <f t="shared" si="1"/>
        <v>1064</v>
      </c>
      <c r="AH40" s="71">
        <f t="shared" si="0"/>
        <v>1885</v>
      </c>
    </row>
    <row r="41" spans="1:34" ht="30.75" thickBot="1" x14ac:dyDescent="0.3">
      <c r="A41" s="6" t="s">
        <v>58</v>
      </c>
      <c r="B41" s="10">
        <v>301416</v>
      </c>
      <c r="C41" s="15" t="s">
        <v>79</v>
      </c>
      <c r="D41" s="24">
        <v>16158283</v>
      </c>
      <c r="E41" s="10">
        <v>7296894</v>
      </c>
      <c r="F41" s="15" t="s">
        <v>138</v>
      </c>
      <c r="G41" s="29" t="s">
        <v>168</v>
      </c>
      <c r="H41" s="10">
        <v>17.25</v>
      </c>
      <c r="I41" s="57">
        <v>1090</v>
      </c>
      <c r="J41" s="82">
        <v>658</v>
      </c>
      <c r="K41" s="63">
        <v>1305</v>
      </c>
      <c r="L41" s="65">
        <v>781</v>
      </c>
      <c r="M41" s="63">
        <v>1076</v>
      </c>
      <c r="N41" s="62">
        <v>686</v>
      </c>
      <c r="O41" s="62">
        <v>1119</v>
      </c>
      <c r="P41" s="62">
        <v>689</v>
      </c>
      <c r="Q41" s="62">
        <v>1255</v>
      </c>
      <c r="R41" s="62">
        <v>728</v>
      </c>
      <c r="S41" s="62">
        <v>1384</v>
      </c>
      <c r="T41" s="62">
        <v>758</v>
      </c>
      <c r="U41" s="62">
        <v>1382</v>
      </c>
      <c r="V41" s="62">
        <v>760</v>
      </c>
      <c r="W41" s="62">
        <v>1319</v>
      </c>
      <c r="X41" s="62">
        <v>750</v>
      </c>
      <c r="Y41" s="62">
        <v>1563</v>
      </c>
      <c r="Z41" s="62">
        <v>868</v>
      </c>
      <c r="AA41" s="62">
        <v>1367</v>
      </c>
      <c r="AB41" s="62">
        <v>775</v>
      </c>
      <c r="AC41" s="62">
        <v>1334</v>
      </c>
      <c r="AD41" s="62">
        <v>737</v>
      </c>
      <c r="AE41" s="62">
        <v>1193</v>
      </c>
      <c r="AF41" s="65">
        <v>705</v>
      </c>
      <c r="AG41" s="9">
        <f t="shared" si="1"/>
        <v>15387</v>
      </c>
      <c r="AH41" s="71">
        <f t="shared" si="0"/>
        <v>8895</v>
      </c>
    </row>
    <row r="42" spans="1:34" ht="30.75" thickBot="1" x14ac:dyDescent="0.3">
      <c r="A42" s="20" t="s">
        <v>59</v>
      </c>
      <c r="B42" s="10">
        <v>3455752</v>
      </c>
      <c r="C42" s="15" t="s">
        <v>79</v>
      </c>
      <c r="D42" s="25">
        <v>16346918</v>
      </c>
      <c r="E42" s="33">
        <v>31524</v>
      </c>
      <c r="F42" s="48" t="s">
        <v>139</v>
      </c>
      <c r="G42" s="34" t="s">
        <v>168</v>
      </c>
      <c r="H42" s="33">
        <v>43.47</v>
      </c>
      <c r="I42" s="57">
        <v>2092</v>
      </c>
      <c r="J42" s="82">
        <v>1193</v>
      </c>
      <c r="K42" s="63">
        <v>2306</v>
      </c>
      <c r="L42" s="65">
        <v>500</v>
      </c>
      <c r="M42" s="63">
        <v>1027</v>
      </c>
      <c r="N42" s="62">
        <v>240</v>
      </c>
      <c r="O42" s="62">
        <v>637</v>
      </c>
      <c r="P42" s="62">
        <v>309</v>
      </c>
      <c r="Q42" s="62">
        <v>684</v>
      </c>
      <c r="R42" s="62">
        <v>243</v>
      </c>
      <c r="S42" s="62">
        <v>542</v>
      </c>
      <c r="T42" s="62">
        <v>243</v>
      </c>
      <c r="U42" s="62">
        <v>507</v>
      </c>
      <c r="V42" s="62">
        <v>216</v>
      </c>
      <c r="W42" s="62">
        <v>454</v>
      </c>
      <c r="X42" s="62">
        <v>191</v>
      </c>
      <c r="Y42" s="62">
        <v>363</v>
      </c>
      <c r="Z42" s="62">
        <v>174</v>
      </c>
      <c r="AA42" s="62">
        <v>469</v>
      </c>
      <c r="AB42" s="62">
        <v>178</v>
      </c>
      <c r="AC42" s="62">
        <v>675</v>
      </c>
      <c r="AD42" s="62">
        <v>188</v>
      </c>
      <c r="AE42" s="62">
        <v>654</v>
      </c>
      <c r="AF42" s="65">
        <v>223</v>
      </c>
      <c r="AG42" s="9">
        <f t="shared" si="1"/>
        <v>10410</v>
      </c>
      <c r="AH42" s="71">
        <f t="shared" si="0"/>
        <v>3898</v>
      </c>
    </row>
    <row r="43" spans="1:34" ht="30.75" thickBot="1" x14ac:dyDescent="0.3">
      <c r="A43" s="20" t="s">
        <v>60</v>
      </c>
      <c r="B43" s="10">
        <v>3455755</v>
      </c>
      <c r="C43" s="15" t="s">
        <v>79</v>
      </c>
      <c r="D43" s="25">
        <v>16346926</v>
      </c>
      <c r="E43" s="33">
        <v>31527</v>
      </c>
      <c r="F43" s="48" t="s">
        <v>140</v>
      </c>
      <c r="G43" s="34" t="s">
        <v>168</v>
      </c>
      <c r="H43" s="33">
        <v>43.47</v>
      </c>
      <c r="I43" s="57">
        <v>18</v>
      </c>
      <c r="J43" s="82">
        <v>3</v>
      </c>
      <c r="K43" s="63">
        <v>73</v>
      </c>
      <c r="L43" s="65">
        <v>9</v>
      </c>
      <c r="M43" s="63">
        <v>72</v>
      </c>
      <c r="N43" s="62">
        <v>33</v>
      </c>
      <c r="O43" s="62">
        <v>8</v>
      </c>
      <c r="P43" s="62">
        <v>3</v>
      </c>
      <c r="Q43" s="62">
        <v>20</v>
      </c>
      <c r="R43" s="62">
        <v>5</v>
      </c>
      <c r="S43" s="62">
        <v>64</v>
      </c>
      <c r="T43" s="62">
        <v>33</v>
      </c>
      <c r="U43" s="62">
        <v>5</v>
      </c>
      <c r="V43" s="62">
        <v>2</v>
      </c>
      <c r="W43" s="62">
        <v>5</v>
      </c>
      <c r="X43" s="62">
        <v>3</v>
      </c>
      <c r="Y43" s="62">
        <v>10</v>
      </c>
      <c r="Z43" s="62">
        <v>4</v>
      </c>
      <c r="AA43" s="62">
        <v>12</v>
      </c>
      <c r="AB43" s="62">
        <v>6</v>
      </c>
      <c r="AC43" s="62">
        <v>83</v>
      </c>
      <c r="AD43" s="62">
        <v>42</v>
      </c>
      <c r="AE43" s="62">
        <v>126</v>
      </c>
      <c r="AF43" s="65">
        <v>60</v>
      </c>
      <c r="AG43" s="9">
        <f t="shared" si="1"/>
        <v>496</v>
      </c>
      <c r="AH43" s="71">
        <f t="shared" si="0"/>
        <v>203</v>
      </c>
    </row>
    <row r="44" spans="1:34" ht="30.75" thickBot="1" x14ac:dyDescent="0.3">
      <c r="A44" s="20" t="s">
        <v>61</v>
      </c>
      <c r="B44" s="10">
        <v>301579</v>
      </c>
      <c r="C44" s="15" t="s">
        <v>79</v>
      </c>
      <c r="D44" s="25">
        <v>16389250</v>
      </c>
      <c r="E44" s="33">
        <v>143165</v>
      </c>
      <c r="F44" s="48" t="s">
        <v>141</v>
      </c>
      <c r="G44" s="34" t="s">
        <v>168</v>
      </c>
      <c r="H44" s="33">
        <v>17.25</v>
      </c>
      <c r="I44" s="63">
        <v>9</v>
      </c>
      <c r="J44" s="65">
        <v>0</v>
      </c>
      <c r="K44" s="63">
        <v>0</v>
      </c>
      <c r="L44" s="65">
        <v>0</v>
      </c>
      <c r="M44" s="63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1">
        <v>0</v>
      </c>
      <c r="AF44" s="8">
        <v>0</v>
      </c>
      <c r="AG44" s="9">
        <f t="shared" si="1"/>
        <v>9</v>
      </c>
      <c r="AH44" s="71">
        <f t="shared" si="0"/>
        <v>0</v>
      </c>
    </row>
    <row r="45" spans="1:34" ht="30.75" thickBot="1" x14ac:dyDescent="0.3">
      <c r="A45" s="20" t="s">
        <v>62</v>
      </c>
      <c r="B45" s="10">
        <v>300603</v>
      </c>
      <c r="C45" s="15" t="s">
        <v>79</v>
      </c>
      <c r="D45" s="25">
        <v>16452866</v>
      </c>
      <c r="E45" s="33">
        <v>813975</v>
      </c>
      <c r="F45" s="48" t="s">
        <v>142</v>
      </c>
      <c r="G45" s="34" t="s">
        <v>168</v>
      </c>
      <c r="H45" s="33">
        <v>17.25</v>
      </c>
      <c r="I45" s="63">
        <v>1075</v>
      </c>
      <c r="J45" s="65">
        <v>568</v>
      </c>
      <c r="K45" s="63">
        <v>0</v>
      </c>
      <c r="L45" s="65">
        <v>0</v>
      </c>
      <c r="M45" s="63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1">
        <v>0</v>
      </c>
      <c r="AF45" s="8">
        <v>0</v>
      </c>
      <c r="AG45" s="9">
        <f t="shared" si="1"/>
        <v>1075</v>
      </c>
      <c r="AH45" s="71">
        <f t="shared" si="0"/>
        <v>568</v>
      </c>
    </row>
    <row r="46" spans="1:34" ht="30.75" thickBot="1" x14ac:dyDescent="0.3">
      <c r="A46" s="20" t="s">
        <v>63</v>
      </c>
      <c r="B46" s="10">
        <v>300604</v>
      </c>
      <c r="C46" s="15" t="s">
        <v>79</v>
      </c>
      <c r="D46" s="25">
        <v>16593192</v>
      </c>
      <c r="E46" s="33">
        <v>6175303</v>
      </c>
      <c r="F46" s="48" t="s">
        <v>145</v>
      </c>
      <c r="G46" s="34" t="s">
        <v>168</v>
      </c>
      <c r="H46" s="33">
        <v>17.25</v>
      </c>
      <c r="I46" s="57">
        <v>1798</v>
      </c>
      <c r="J46" s="82">
        <v>1548</v>
      </c>
      <c r="K46" s="63">
        <v>1647</v>
      </c>
      <c r="L46" s="65">
        <v>1372</v>
      </c>
      <c r="M46" s="63">
        <v>1599</v>
      </c>
      <c r="N46" s="62">
        <v>1428</v>
      </c>
      <c r="O46" s="62">
        <v>1672</v>
      </c>
      <c r="P46" s="62">
        <v>1497</v>
      </c>
      <c r="Q46" s="62">
        <v>1667</v>
      </c>
      <c r="R46" s="62">
        <v>1752</v>
      </c>
      <c r="S46" s="62">
        <v>1588</v>
      </c>
      <c r="T46" s="62">
        <v>1663</v>
      </c>
      <c r="U46" s="62">
        <v>1617</v>
      </c>
      <c r="V46" s="62">
        <v>1656</v>
      </c>
      <c r="W46" s="62">
        <v>1508</v>
      </c>
      <c r="X46" s="62">
        <v>1539</v>
      </c>
      <c r="Y46" s="62">
        <v>1739</v>
      </c>
      <c r="Z46" s="62">
        <v>1752</v>
      </c>
      <c r="AA46" s="62">
        <v>1663</v>
      </c>
      <c r="AB46" s="62">
        <v>1566</v>
      </c>
      <c r="AC46" s="62">
        <v>1783</v>
      </c>
      <c r="AD46" s="62">
        <v>1732</v>
      </c>
      <c r="AE46" s="62">
        <v>1622</v>
      </c>
      <c r="AF46" s="65">
        <v>1366</v>
      </c>
      <c r="AG46" s="9">
        <f t="shared" si="1"/>
        <v>19903</v>
      </c>
      <c r="AH46" s="71">
        <f t="shared" si="0"/>
        <v>18871</v>
      </c>
    </row>
    <row r="47" spans="1:34" ht="30.75" thickBot="1" x14ac:dyDescent="0.3">
      <c r="A47" s="20" t="s">
        <v>64</v>
      </c>
      <c r="B47" s="10">
        <v>301612</v>
      </c>
      <c r="C47" s="15" t="s">
        <v>79</v>
      </c>
      <c r="D47" s="25">
        <v>16593249</v>
      </c>
      <c r="E47" s="33">
        <v>8196167</v>
      </c>
      <c r="F47" s="48" t="s">
        <v>146</v>
      </c>
      <c r="G47" s="34" t="s">
        <v>168</v>
      </c>
      <c r="H47" s="33">
        <v>17.25</v>
      </c>
      <c r="I47" s="63">
        <v>0</v>
      </c>
      <c r="J47" s="65">
        <v>0</v>
      </c>
      <c r="K47" s="63">
        <v>0</v>
      </c>
      <c r="L47" s="65">
        <v>0</v>
      </c>
      <c r="M47" s="63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5">
        <v>0</v>
      </c>
      <c r="AG47" s="9">
        <f t="shared" si="1"/>
        <v>0</v>
      </c>
      <c r="AH47" s="71">
        <f t="shared" si="0"/>
        <v>0</v>
      </c>
    </row>
    <row r="48" spans="1:34" ht="30.75" thickBot="1" x14ac:dyDescent="0.3">
      <c r="A48" s="20" t="s">
        <v>65</v>
      </c>
      <c r="B48" s="10">
        <v>300828</v>
      </c>
      <c r="C48" s="15" t="s">
        <v>79</v>
      </c>
      <c r="D48" s="25">
        <v>15079193</v>
      </c>
      <c r="E48" s="33">
        <v>10226337</v>
      </c>
      <c r="F48" s="48" t="s">
        <v>150</v>
      </c>
      <c r="G48" s="34" t="s">
        <v>168</v>
      </c>
      <c r="H48" s="33">
        <v>17.25</v>
      </c>
      <c r="I48" s="57">
        <v>1063</v>
      </c>
      <c r="J48" s="82">
        <v>0</v>
      </c>
      <c r="K48" s="63">
        <v>1199</v>
      </c>
      <c r="L48" s="65">
        <v>0</v>
      </c>
      <c r="M48" s="64">
        <v>1073</v>
      </c>
      <c r="N48" s="66">
        <v>0</v>
      </c>
      <c r="O48" s="62">
        <v>868</v>
      </c>
      <c r="P48" s="62">
        <v>0</v>
      </c>
      <c r="Q48" s="62">
        <v>454</v>
      </c>
      <c r="R48" s="62">
        <v>0</v>
      </c>
      <c r="S48" s="62">
        <v>21</v>
      </c>
      <c r="T48" s="62">
        <v>0</v>
      </c>
      <c r="U48" s="62">
        <v>79</v>
      </c>
      <c r="V48" s="62">
        <v>0</v>
      </c>
      <c r="W48" s="62">
        <v>130</v>
      </c>
      <c r="X48" s="62">
        <v>0</v>
      </c>
      <c r="Y48" s="62">
        <v>4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605</v>
      </c>
      <c r="AF48" s="65">
        <v>0</v>
      </c>
      <c r="AG48" s="9">
        <f t="shared" si="1"/>
        <v>5496</v>
      </c>
      <c r="AH48" s="71">
        <f t="shared" si="0"/>
        <v>0</v>
      </c>
    </row>
    <row r="49" spans="1:34" ht="30.75" thickBot="1" x14ac:dyDescent="0.3">
      <c r="A49" s="20" t="s">
        <v>66</v>
      </c>
      <c r="B49" s="10">
        <v>300855</v>
      </c>
      <c r="C49" s="15" t="s">
        <v>79</v>
      </c>
      <c r="D49" s="25">
        <v>15087048</v>
      </c>
      <c r="E49" s="33">
        <v>6079811</v>
      </c>
      <c r="F49" s="48" t="s">
        <v>151</v>
      </c>
      <c r="G49" s="34" t="s">
        <v>168</v>
      </c>
      <c r="H49" s="33">
        <v>17.25</v>
      </c>
      <c r="I49" s="57">
        <v>331</v>
      </c>
      <c r="J49" s="82">
        <v>414</v>
      </c>
      <c r="K49" s="63">
        <v>409</v>
      </c>
      <c r="L49" s="65">
        <v>501</v>
      </c>
      <c r="M49" s="63">
        <v>573</v>
      </c>
      <c r="N49" s="62">
        <v>438</v>
      </c>
      <c r="O49" s="62">
        <v>351</v>
      </c>
      <c r="P49" s="62">
        <v>448</v>
      </c>
      <c r="Q49" s="62">
        <v>313</v>
      </c>
      <c r="R49" s="62">
        <v>491</v>
      </c>
      <c r="S49" s="62">
        <v>119</v>
      </c>
      <c r="T49" s="62">
        <v>247</v>
      </c>
      <c r="U49" s="62">
        <v>137</v>
      </c>
      <c r="V49" s="62">
        <v>224</v>
      </c>
      <c r="W49" s="62">
        <v>89</v>
      </c>
      <c r="X49" s="62">
        <v>187</v>
      </c>
      <c r="Y49" s="62">
        <v>74</v>
      </c>
      <c r="Z49" s="62">
        <v>191</v>
      </c>
      <c r="AA49" s="62">
        <v>98</v>
      </c>
      <c r="AB49" s="62">
        <v>201</v>
      </c>
      <c r="AC49" s="62">
        <v>137</v>
      </c>
      <c r="AD49" s="62">
        <v>229</v>
      </c>
      <c r="AE49" s="62">
        <v>167</v>
      </c>
      <c r="AF49" s="65">
        <v>220</v>
      </c>
      <c r="AG49" s="9">
        <f t="shared" si="1"/>
        <v>2798</v>
      </c>
      <c r="AH49" s="71">
        <f t="shared" si="0"/>
        <v>3791</v>
      </c>
    </row>
    <row r="50" spans="1:34" ht="30.75" thickBot="1" x14ac:dyDescent="0.3">
      <c r="A50" s="20" t="s">
        <v>67</v>
      </c>
      <c r="B50" s="10">
        <v>300907</v>
      </c>
      <c r="C50" s="15" t="s">
        <v>79</v>
      </c>
      <c r="D50" s="25">
        <v>15087404</v>
      </c>
      <c r="E50" s="33">
        <v>8074038</v>
      </c>
      <c r="F50" s="48" t="s">
        <v>153</v>
      </c>
      <c r="G50" s="34" t="s">
        <v>168</v>
      </c>
      <c r="H50" s="33">
        <v>17.25</v>
      </c>
      <c r="I50" s="57">
        <v>895</v>
      </c>
      <c r="J50" s="82">
        <v>226</v>
      </c>
      <c r="K50" s="63">
        <v>892</v>
      </c>
      <c r="L50" s="65">
        <v>559</v>
      </c>
      <c r="M50" s="63">
        <v>769</v>
      </c>
      <c r="N50" s="62">
        <v>442</v>
      </c>
      <c r="O50" s="62">
        <v>743</v>
      </c>
      <c r="P50" s="62">
        <v>0</v>
      </c>
      <c r="Q50" s="62">
        <v>566</v>
      </c>
      <c r="R50" s="62">
        <v>1022</v>
      </c>
      <c r="S50" s="62">
        <v>780</v>
      </c>
      <c r="T50" s="62">
        <v>680</v>
      </c>
      <c r="U50" s="62">
        <v>838</v>
      </c>
      <c r="V50" s="62">
        <v>589</v>
      </c>
      <c r="W50" s="62">
        <v>1103</v>
      </c>
      <c r="X50" s="62">
        <v>406</v>
      </c>
      <c r="Y50" s="62">
        <v>1386</v>
      </c>
      <c r="Z50" s="62">
        <v>446</v>
      </c>
      <c r="AA50" s="62">
        <v>873</v>
      </c>
      <c r="AB50" s="62">
        <v>339</v>
      </c>
      <c r="AC50" s="62">
        <v>894</v>
      </c>
      <c r="AD50" s="62">
        <v>286</v>
      </c>
      <c r="AE50" s="62">
        <v>661</v>
      </c>
      <c r="AF50" s="65">
        <v>224</v>
      </c>
      <c r="AG50" s="9">
        <f t="shared" si="1"/>
        <v>10400</v>
      </c>
      <c r="AH50" s="71">
        <f t="shared" si="0"/>
        <v>5219</v>
      </c>
    </row>
    <row r="51" spans="1:34" ht="30.75" thickBot="1" x14ac:dyDescent="0.3">
      <c r="A51" s="20" t="s">
        <v>68</v>
      </c>
      <c r="B51" s="10">
        <v>300749</v>
      </c>
      <c r="C51" s="15" t="s">
        <v>79</v>
      </c>
      <c r="D51" s="25">
        <v>15103833</v>
      </c>
      <c r="E51" s="33">
        <v>5290202</v>
      </c>
      <c r="F51" s="48" t="s">
        <v>154</v>
      </c>
      <c r="G51" s="34" t="s">
        <v>168</v>
      </c>
      <c r="H51" s="10">
        <v>17.25</v>
      </c>
      <c r="I51" s="60">
        <v>0</v>
      </c>
      <c r="J51" s="82">
        <v>0</v>
      </c>
      <c r="K51" s="63">
        <v>1459</v>
      </c>
      <c r="L51" s="65">
        <v>752</v>
      </c>
      <c r="M51" s="63">
        <v>604</v>
      </c>
      <c r="N51" s="62">
        <v>355</v>
      </c>
      <c r="O51" s="62">
        <v>307</v>
      </c>
      <c r="P51" s="62">
        <v>110</v>
      </c>
      <c r="Q51" s="62">
        <v>398</v>
      </c>
      <c r="R51" s="62">
        <v>94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773</v>
      </c>
      <c r="Z51" s="62">
        <v>290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5">
        <v>0</v>
      </c>
      <c r="AG51" s="9">
        <f t="shared" si="1"/>
        <v>3541</v>
      </c>
      <c r="AH51" s="71">
        <f t="shared" si="0"/>
        <v>1601</v>
      </c>
    </row>
    <row r="52" spans="1:34" ht="30.75" thickBot="1" x14ac:dyDescent="0.3">
      <c r="A52" s="20" t="s">
        <v>69</v>
      </c>
      <c r="B52" s="10">
        <v>300785</v>
      </c>
      <c r="C52" s="15" t="s">
        <v>79</v>
      </c>
      <c r="D52" s="25">
        <v>15104120</v>
      </c>
      <c r="E52" s="33">
        <v>7038592</v>
      </c>
      <c r="F52" s="48" t="s">
        <v>155</v>
      </c>
      <c r="G52" s="34" t="s">
        <v>168</v>
      </c>
      <c r="H52" s="33">
        <v>17.25</v>
      </c>
      <c r="I52" s="56">
        <v>0</v>
      </c>
      <c r="J52" s="83">
        <v>0</v>
      </c>
      <c r="K52" s="64">
        <v>137</v>
      </c>
      <c r="L52" s="65">
        <v>0</v>
      </c>
      <c r="M52" s="63">
        <v>0</v>
      </c>
      <c r="N52" s="62">
        <v>0</v>
      </c>
      <c r="O52" s="62">
        <v>203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5">
        <v>0</v>
      </c>
      <c r="AG52" s="9">
        <f t="shared" si="1"/>
        <v>340</v>
      </c>
      <c r="AH52" s="71">
        <f t="shared" si="0"/>
        <v>0</v>
      </c>
    </row>
    <row r="53" spans="1:34" ht="30.75" thickBot="1" x14ac:dyDescent="0.3">
      <c r="A53" s="20" t="s">
        <v>70</v>
      </c>
      <c r="B53" s="10">
        <v>300435</v>
      </c>
      <c r="C53" s="15" t="s">
        <v>79</v>
      </c>
      <c r="D53" s="25">
        <v>15111674</v>
      </c>
      <c r="E53" s="33">
        <v>8036647</v>
      </c>
      <c r="F53" s="48" t="s">
        <v>158</v>
      </c>
      <c r="G53" s="34" t="s">
        <v>168</v>
      </c>
      <c r="H53" s="33">
        <v>17.25</v>
      </c>
      <c r="I53" s="57">
        <v>703</v>
      </c>
      <c r="J53" s="82">
        <v>333</v>
      </c>
      <c r="K53" s="63">
        <v>688</v>
      </c>
      <c r="L53" s="65">
        <v>364</v>
      </c>
      <c r="M53" s="63">
        <v>617</v>
      </c>
      <c r="N53" s="62">
        <v>337</v>
      </c>
      <c r="O53" s="62">
        <v>537</v>
      </c>
      <c r="P53" s="62">
        <v>284</v>
      </c>
      <c r="Q53" s="62">
        <v>361</v>
      </c>
      <c r="R53" s="62">
        <v>203</v>
      </c>
      <c r="S53" s="62">
        <v>76</v>
      </c>
      <c r="T53" s="62">
        <v>41</v>
      </c>
      <c r="U53" s="62">
        <v>51</v>
      </c>
      <c r="V53" s="62">
        <v>30</v>
      </c>
      <c r="W53" s="62">
        <v>26</v>
      </c>
      <c r="X53" s="62">
        <v>22</v>
      </c>
      <c r="Y53" s="62">
        <v>14</v>
      </c>
      <c r="Z53" s="62">
        <v>8</v>
      </c>
      <c r="AA53" s="62">
        <v>73</v>
      </c>
      <c r="AB53" s="62">
        <v>65</v>
      </c>
      <c r="AC53" s="62">
        <v>222</v>
      </c>
      <c r="AD53" s="62">
        <v>156</v>
      </c>
      <c r="AE53" s="62">
        <v>274</v>
      </c>
      <c r="AF53" s="65">
        <v>142</v>
      </c>
      <c r="AG53" s="9">
        <f t="shared" si="1"/>
        <v>3642</v>
      </c>
      <c r="AH53" s="71">
        <f t="shared" si="0"/>
        <v>1985</v>
      </c>
    </row>
    <row r="54" spans="1:34" ht="30.75" thickBot="1" x14ac:dyDescent="0.3">
      <c r="A54" s="20" t="s">
        <v>71</v>
      </c>
      <c r="B54" s="10">
        <v>300482</v>
      </c>
      <c r="C54" s="15" t="s">
        <v>79</v>
      </c>
      <c r="D54" s="25">
        <v>15114134</v>
      </c>
      <c r="E54" s="33">
        <v>110311</v>
      </c>
      <c r="F54" s="48" t="s">
        <v>161</v>
      </c>
      <c r="G54" s="34" t="s">
        <v>168</v>
      </c>
      <c r="H54" s="33">
        <v>17.25</v>
      </c>
      <c r="I54" s="57">
        <v>999</v>
      </c>
      <c r="J54" s="82">
        <v>379</v>
      </c>
      <c r="K54" s="63">
        <v>1019</v>
      </c>
      <c r="L54" s="65">
        <v>404</v>
      </c>
      <c r="M54" s="63">
        <v>796</v>
      </c>
      <c r="N54" s="62">
        <v>329</v>
      </c>
      <c r="O54" s="62">
        <v>814</v>
      </c>
      <c r="P54" s="62">
        <v>311</v>
      </c>
      <c r="Q54" s="62">
        <v>888</v>
      </c>
      <c r="R54" s="62">
        <v>375</v>
      </c>
      <c r="S54" s="62">
        <v>1331</v>
      </c>
      <c r="T54" s="62">
        <v>519</v>
      </c>
      <c r="U54" s="62">
        <v>1182</v>
      </c>
      <c r="V54" s="62">
        <v>471</v>
      </c>
      <c r="W54" s="62">
        <v>928</v>
      </c>
      <c r="X54" s="62">
        <v>375</v>
      </c>
      <c r="Y54" s="62">
        <v>1705</v>
      </c>
      <c r="Z54" s="62">
        <v>662</v>
      </c>
      <c r="AA54" s="62">
        <v>1303</v>
      </c>
      <c r="AB54" s="62">
        <v>509</v>
      </c>
      <c r="AC54" s="62">
        <v>1298</v>
      </c>
      <c r="AD54" s="62">
        <v>516</v>
      </c>
      <c r="AE54" s="62">
        <v>1158</v>
      </c>
      <c r="AF54" s="65">
        <v>428</v>
      </c>
      <c r="AG54" s="9">
        <f t="shared" si="1"/>
        <v>13421</v>
      </c>
      <c r="AH54" s="71">
        <f t="shared" si="0"/>
        <v>5278</v>
      </c>
    </row>
    <row r="55" spans="1:34" ht="30.75" thickBot="1" x14ac:dyDescent="0.3">
      <c r="A55" s="20" t="s">
        <v>72</v>
      </c>
      <c r="B55" s="10">
        <v>300557</v>
      </c>
      <c r="C55" s="15" t="s">
        <v>79</v>
      </c>
      <c r="D55" s="25">
        <v>15125187</v>
      </c>
      <c r="E55" s="33">
        <v>726360</v>
      </c>
      <c r="F55" s="48" t="s">
        <v>164</v>
      </c>
      <c r="G55" s="34" t="s">
        <v>168</v>
      </c>
      <c r="H55" s="33">
        <v>17.25</v>
      </c>
      <c r="I55" s="63">
        <v>0</v>
      </c>
      <c r="J55" s="70">
        <v>0</v>
      </c>
      <c r="K55" s="63">
        <v>0</v>
      </c>
      <c r="L55" s="70">
        <v>0</v>
      </c>
      <c r="M55" s="63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9">
        <v>0</v>
      </c>
      <c r="AD55" s="62">
        <v>0</v>
      </c>
      <c r="AE55" s="1">
        <v>0</v>
      </c>
      <c r="AF55" s="8">
        <v>0</v>
      </c>
      <c r="AG55" s="9">
        <f t="shared" si="1"/>
        <v>0</v>
      </c>
      <c r="AH55" s="71">
        <f t="shared" si="0"/>
        <v>0</v>
      </c>
    </row>
    <row r="56" spans="1:34" ht="15.75" thickBot="1" x14ac:dyDescent="0.3">
      <c r="A56" s="42"/>
      <c r="B56" s="43"/>
      <c r="C56" s="43"/>
      <c r="D56" s="43"/>
      <c r="E56" s="43"/>
      <c r="F56" s="43"/>
      <c r="G56" s="44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73"/>
      <c r="AC56" s="104" t="s">
        <v>172</v>
      </c>
      <c r="AD56" s="105"/>
      <c r="AE56" s="105"/>
      <c r="AF56" s="106"/>
      <c r="AG56" s="6">
        <f>SUM(AG7:AG55)</f>
        <v>222401</v>
      </c>
      <c r="AH56" s="75">
        <f>SUM(AH7:AH55)</f>
        <v>85633</v>
      </c>
    </row>
    <row r="57" spans="1:34" ht="15.75" thickBot="1" x14ac:dyDescent="0.3">
      <c r="A57" s="35"/>
      <c r="B57" s="35"/>
      <c r="C57" s="77" t="s">
        <v>173</v>
      </c>
      <c r="D57" s="35"/>
      <c r="E57" s="35"/>
      <c r="F57" s="35"/>
      <c r="G57" s="36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74"/>
      <c r="AD57" s="35"/>
      <c r="AE57" s="35"/>
      <c r="AF57" s="35"/>
      <c r="AG57" s="35"/>
      <c r="AH57" s="35"/>
    </row>
    <row r="58" spans="1:34" x14ac:dyDescent="0.25">
      <c r="A58" s="117" t="s">
        <v>20</v>
      </c>
      <c r="B58" s="117" t="s">
        <v>78</v>
      </c>
      <c r="C58" s="117" t="s">
        <v>77</v>
      </c>
      <c r="D58" s="119" t="s">
        <v>0</v>
      </c>
      <c r="E58" s="117" t="s">
        <v>1</v>
      </c>
      <c r="F58" s="117" t="s">
        <v>80</v>
      </c>
      <c r="G58" s="109" t="s">
        <v>2</v>
      </c>
      <c r="H58" s="117" t="s">
        <v>3</v>
      </c>
      <c r="I58" s="135" t="s">
        <v>171</v>
      </c>
      <c r="J58" s="136"/>
      <c r="K58" s="107" t="s">
        <v>4</v>
      </c>
      <c r="L58" s="109"/>
      <c r="M58" s="107" t="s">
        <v>5</v>
      </c>
      <c r="N58" s="109"/>
      <c r="O58" s="107" t="s">
        <v>6</v>
      </c>
      <c r="P58" s="109"/>
      <c r="Q58" s="107" t="s">
        <v>7</v>
      </c>
      <c r="R58" s="109"/>
      <c r="S58" s="107" t="s">
        <v>8</v>
      </c>
      <c r="T58" s="109"/>
      <c r="U58" s="107" t="s">
        <v>9</v>
      </c>
      <c r="V58" s="109"/>
      <c r="W58" s="107" t="s">
        <v>10</v>
      </c>
      <c r="X58" s="109"/>
      <c r="Y58" s="107" t="s">
        <v>11</v>
      </c>
      <c r="Z58" s="109"/>
      <c r="AA58" s="107" t="s">
        <v>12</v>
      </c>
      <c r="AB58" s="109"/>
      <c r="AC58" s="107" t="s">
        <v>13</v>
      </c>
      <c r="AD58" s="109"/>
      <c r="AE58" s="107" t="s">
        <v>14</v>
      </c>
      <c r="AF58" s="109"/>
      <c r="AG58" s="107" t="s">
        <v>15</v>
      </c>
      <c r="AH58" s="109"/>
    </row>
    <row r="59" spans="1:34" ht="15.75" thickBot="1" x14ac:dyDescent="0.3">
      <c r="A59" s="118"/>
      <c r="B59" s="118"/>
      <c r="C59" s="118"/>
      <c r="D59" s="120"/>
      <c r="E59" s="118"/>
      <c r="F59" s="118"/>
      <c r="G59" s="121"/>
      <c r="H59" s="118"/>
      <c r="I59" s="137"/>
      <c r="J59" s="138"/>
      <c r="K59" s="139"/>
      <c r="L59" s="121"/>
      <c r="M59" s="139"/>
      <c r="N59" s="121"/>
      <c r="O59" s="139"/>
      <c r="P59" s="121"/>
      <c r="Q59" s="139"/>
      <c r="R59" s="121"/>
      <c r="S59" s="139"/>
      <c r="T59" s="121"/>
      <c r="U59" s="139"/>
      <c r="V59" s="121"/>
      <c r="W59" s="139"/>
      <c r="X59" s="121"/>
      <c r="Y59" s="139"/>
      <c r="Z59" s="121"/>
      <c r="AA59" s="139"/>
      <c r="AB59" s="121"/>
      <c r="AC59" s="139"/>
      <c r="AD59" s="121"/>
      <c r="AE59" s="139"/>
      <c r="AF59" s="121"/>
      <c r="AG59" s="139"/>
      <c r="AH59" s="121"/>
    </row>
    <row r="60" spans="1:34" ht="30.75" thickBot="1" x14ac:dyDescent="0.3">
      <c r="A60" s="6" t="s">
        <v>22</v>
      </c>
      <c r="B60" s="10">
        <v>303378</v>
      </c>
      <c r="C60" s="46" t="s">
        <v>79</v>
      </c>
      <c r="D60" s="19">
        <v>13663203</v>
      </c>
      <c r="E60" s="10">
        <v>2977354</v>
      </c>
      <c r="F60" s="15" t="s">
        <v>87</v>
      </c>
      <c r="G60" s="15" t="s">
        <v>169</v>
      </c>
      <c r="H60" s="10">
        <v>17.25</v>
      </c>
      <c r="I60" s="131">
        <v>222</v>
      </c>
      <c r="J60" s="132"/>
      <c r="K60" s="144">
        <v>120</v>
      </c>
      <c r="L60" s="126"/>
      <c r="M60" s="133">
        <v>179</v>
      </c>
      <c r="N60" s="126"/>
      <c r="O60" s="133">
        <v>67</v>
      </c>
      <c r="P60" s="126"/>
      <c r="Q60" s="133">
        <v>0</v>
      </c>
      <c r="R60" s="126"/>
      <c r="S60" s="133">
        <v>0</v>
      </c>
      <c r="T60" s="126"/>
      <c r="U60" s="133">
        <v>0</v>
      </c>
      <c r="V60" s="126"/>
      <c r="W60" s="133">
        <v>0</v>
      </c>
      <c r="X60" s="126"/>
      <c r="Y60" s="133">
        <v>1</v>
      </c>
      <c r="Z60" s="126"/>
      <c r="AA60" s="133">
        <v>0</v>
      </c>
      <c r="AB60" s="126"/>
      <c r="AC60" s="133">
        <v>1340</v>
      </c>
      <c r="AD60" s="126"/>
      <c r="AE60" s="133">
        <v>1045</v>
      </c>
      <c r="AF60" s="134"/>
      <c r="AG60" s="122">
        <f>I60+K60+M60+O60+Q60+S60+U60+W60+Y60+AA60+AC60+AE60</f>
        <v>2974</v>
      </c>
      <c r="AH60" s="123"/>
    </row>
    <row r="61" spans="1:34" ht="30.75" thickBot="1" x14ac:dyDescent="0.3">
      <c r="A61" s="6" t="s">
        <v>23</v>
      </c>
      <c r="B61" s="10">
        <v>301529</v>
      </c>
      <c r="C61" s="46" t="s">
        <v>79</v>
      </c>
      <c r="D61" s="19">
        <v>14035990</v>
      </c>
      <c r="E61" s="10">
        <v>184358</v>
      </c>
      <c r="F61" s="15" t="s">
        <v>94</v>
      </c>
      <c r="G61" s="15" t="s">
        <v>169</v>
      </c>
      <c r="H61" s="10">
        <v>17.25</v>
      </c>
      <c r="I61" s="131">
        <v>1442</v>
      </c>
      <c r="J61" s="132"/>
      <c r="K61" s="145">
        <v>1720</v>
      </c>
      <c r="L61" s="146"/>
      <c r="M61" s="133">
        <v>1473</v>
      </c>
      <c r="N61" s="126"/>
      <c r="O61" s="133">
        <v>1515</v>
      </c>
      <c r="P61" s="126"/>
      <c r="Q61" s="133">
        <v>1179</v>
      </c>
      <c r="R61" s="126"/>
      <c r="S61" s="133">
        <v>590</v>
      </c>
      <c r="T61" s="126"/>
      <c r="U61" s="133">
        <v>803</v>
      </c>
      <c r="V61" s="126"/>
      <c r="W61" s="133">
        <v>1166</v>
      </c>
      <c r="X61" s="126"/>
      <c r="Y61" s="133">
        <v>623</v>
      </c>
      <c r="Z61" s="126"/>
      <c r="AA61" s="133">
        <v>688</v>
      </c>
      <c r="AB61" s="126"/>
      <c r="AC61" s="133">
        <v>755</v>
      </c>
      <c r="AD61" s="126"/>
      <c r="AE61" s="133">
        <v>810</v>
      </c>
      <c r="AF61" s="134"/>
      <c r="AG61" s="122">
        <f t="shared" ref="AG61:AG94" si="2">I61+K61+M61+O61+Q61+S61+U61+W61+Y61+AA61+AC61+AE61</f>
        <v>12764</v>
      </c>
      <c r="AH61" s="123"/>
    </row>
    <row r="62" spans="1:34" ht="30.75" thickBot="1" x14ac:dyDescent="0.3">
      <c r="A62" s="6" t="s">
        <v>24</v>
      </c>
      <c r="B62" s="10">
        <v>300627</v>
      </c>
      <c r="C62" s="46" t="s">
        <v>79</v>
      </c>
      <c r="D62" s="19">
        <v>14274375</v>
      </c>
      <c r="E62" s="10">
        <v>739336</v>
      </c>
      <c r="F62" s="15" t="s">
        <v>97</v>
      </c>
      <c r="G62" s="15" t="s">
        <v>169</v>
      </c>
      <c r="H62" s="10">
        <v>17.25</v>
      </c>
      <c r="I62" s="125">
        <v>0</v>
      </c>
      <c r="J62" s="126"/>
      <c r="K62" s="133">
        <v>0</v>
      </c>
      <c r="L62" s="126"/>
      <c r="M62" s="133">
        <v>0</v>
      </c>
      <c r="N62" s="126"/>
      <c r="O62" s="133">
        <v>0</v>
      </c>
      <c r="P62" s="126"/>
      <c r="Q62" s="133">
        <v>0</v>
      </c>
      <c r="R62" s="126"/>
      <c r="S62" s="133">
        <v>0</v>
      </c>
      <c r="T62" s="126"/>
      <c r="U62" s="133">
        <v>0</v>
      </c>
      <c r="V62" s="126"/>
      <c r="W62" s="133">
        <v>0</v>
      </c>
      <c r="X62" s="126"/>
      <c r="Y62" s="133">
        <v>0</v>
      </c>
      <c r="Z62" s="126"/>
      <c r="AA62" s="133">
        <v>0</v>
      </c>
      <c r="AB62" s="126"/>
      <c r="AC62" s="133">
        <v>0</v>
      </c>
      <c r="AD62" s="126"/>
      <c r="AE62" s="133">
        <v>0</v>
      </c>
      <c r="AF62" s="134"/>
      <c r="AG62" s="122">
        <f t="shared" si="2"/>
        <v>0</v>
      </c>
      <c r="AH62" s="123"/>
    </row>
    <row r="63" spans="1:34" ht="30.75" thickBot="1" x14ac:dyDescent="0.3">
      <c r="A63" s="6" t="s">
        <v>25</v>
      </c>
      <c r="B63" s="10">
        <v>302367</v>
      </c>
      <c r="C63" s="15" t="s">
        <v>79</v>
      </c>
      <c r="D63" s="25">
        <v>14979255</v>
      </c>
      <c r="E63" s="26">
        <v>10689260</v>
      </c>
      <c r="F63" s="50" t="s">
        <v>100</v>
      </c>
      <c r="G63" s="27" t="s">
        <v>169</v>
      </c>
      <c r="H63" s="10">
        <v>17.25</v>
      </c>
      <c r="I63" s="125">
        <v>0</v>
      </c>
      <c r="J63" s="126"/>
      <c r="K63" s="133">
        <v>0</v>
      </c>
      <c r="L63" s="126"/>
      <c r="M63" s="133">
        <v>0</v>
      </c>
      <c r="N63" s="126"/>
      <c r="O63" s="133">
        <v>0</v>
      </c>
      <c r="P63" s="126"/>
      <c r="Q63" s="133">
        <v>0</v>
      </c>
      <c r="R63" s="126"/>
      <c r="S63" s="133">
        <v>0</v>
      </c>
      <c r="T63" s="126"/>
      <c r="U63" s="133">
        <v>0</v>
      </c>
      <c r="V63" s="126"/>
      <c r="W63" s="133">
        <v>0</v>
      </c>
      <c r="X63" s="126"/>
      <c r="Y63" s="133">
        <v>0</v>
      </c>
      <c r="Z63" s="126"/>
      <c r="AA63" s="133">
        <v>0</v>
      </c>
      <c r="AB63" s="126"/>
      <c r="AC63" s="133">
        <v>0</v>
      </c>
      <c r="AD63" s="126"/>
      <c r="AE63" s="133">
        <v>0</v>
      </c>
      <c r="AF63" s="134"/>
      <c r="AG63" s="122">
        <f t="shared" si="2"/>
        <v>0</v>
      </c>
      <c r="AH63" s="123"/>
    </row>
    <row r="64" spans="1:34" ht="30.75" thickBot="1" x14ac:dyDescent="0.3">
      <c r="A64" s="26" t="s">
        <v>26</v>
      </c>
      <c r="B64" s="10">
        <v>302380</v>
      </c>
      <c r="C64" s="15" t="s">
        <v>79</v>
      </c>
      <c r="D64" s="24">
        <v>14981535</v>
      </c>
      <c r="E64" s="10">
        <v>7173152</v>
      </c>
      <c r="F64" s="15" t="s">
        <v>102</v>
      </c>
      <c r="G64" s="29" t="s">
        <v>169</v>
      </c>
      <c r="H64" s="10">
        <v>17.25</v>
      </c>
      <c r="I64" s="125">
        <v>539</v>
      </c>
      <c r="J64" s="126"/>
      <c r="K64" s="144">
        <v>1044</v>
      </c>
      <c r="L64" s="126"/>
      <c r="M64" s="133">
        <v>837</v>
      </c>
      <c r="N64" s="126"/>
      <c r="O64" s="133">
        <v>792</v>
      </c>
      <c r="P64" s="126"/>
      <c r="Q64" s="133">
        <v>757</v>
      </c>
      <c r="R64" s="126"/>
      <c r="S64" s="133">
        <v>483</v>
      </c>
      <c r="T64" s="126"/>
      <c r="U64" s="133">
        <v>652</v>
      </c>
      <c r="V64" s="126"/>
      <c r="W64" s="133">
        <v>714</v>
      </c>
      <c r="X64" s="126"/>
      <c r="Y64" s="133">
        <v>748</v>
      </c>
      <c r="Z64" s="126"/>
      <c r="AA64" s="133">
        <v>679</v>
      </c>
      <c r="AB64" s="126"/>
      <c r="AC64" s="133">
        <v>644</v>
      </c>
      <c r="AD64" s="126"/>
      <c r="AE64" s="133">
        <v>594</v>
      </c>
      <c r="AF64" s="134"/>
      <c r="AG64" s="122">
        <f t="shared" si="2"/>
        <v>8483</v>
      </c>
      <c r="AH64" s="123"/>
    </row>
    <row r="65" spans="1:34" ht="30.75" thickBot="1" x14ac:dyDescent="0.3">
      <c r="A65" s="6" t="s">
        <v>27</v>
      </c>
      <c r="B65" s="10">
        <v>302442</v>
      </c>
      <c r="C65" s="15" t="s">
        <v>79</v>
      </c>
      <c r="D65" s="24">
        <v>14989943</v>
      </c>
      <c r="E65" s="10">
        <v>3412939</v>
      </c>
      <c r="F65" s="15" t="s">
        <v>103</v>
      </c>
      <c r="G65" s="29" t="s">
        <v>169</v>
      </c>
      <c r="H65" s="10">
        <v>17.25</v>
      </c>
      <c r="I65" s="125">
        <v>1006</v>
      </c>
      <c r="J65" s="126"/>
      <c r="K65" s="144">
        <v>1148</v>
      </c>
      <c r="L65" s="126"/>
      <c r="M65" s="133">
        <v>1024</v>
      </c>
      <c r="N65" s="126"/>
      <c r="O65" s="133">
        <v>1005</v>
      </c>
      <c r="P65" s="126"/>
      <c r="Q65" s="133">
        <v>1057</v>
      </c>
      <c r="R65" s="126"/>
      <c r="S65" s="133">
        <v>768</v>
      </c>
      <c r="T65" s="126"/>
      <c r="U65" s="133">
        <v>951</v>
      </c>
      <c r="V65" s="126"/>
      <c r="W65" s="133">
        <v>841</v>
      </c>
      <c r="X65" s="126"/>
      <c r="Y65" s="133">
        <v>1033</v>
      </c>
      <c r="Z65" s="126"/>
      <c r="AA65" s="133">
        <v>885</v>
      </c>
      <c r="AB65" s="126"/>
      <c r="AC65" s="133">
        <v>1087</v>
      </c>
      <c r="AD65" s="126"/>
      <c r="AE65" s="133">
        <v>1001</v>
      </c>
      <c r="AF65" s="134"/>
      <c r="AG65" s="122">
        <f t="shared" si="2"/>
        <v>11806</v>
      </c>
      <c r="AH65" s="123"/>
    </row>
    <row r="66" spans="1:34" ht="30.75" thickBot="1" x14ac:dyDescent="0.3">
      <c r="A66" s="26" t="s">
        <v>28</v>
      </c>
      <c r="B66" s="10">
        <v>302394</v>
      </c>
      <c r="C66" s="15" t="s">
        <v>79</v>
      </c>
      <c r="D66" s="24">
        <v>14995765</v>
      </c>
      <c r="E66" s="10">
        <v>5718356</v>
      </c>
      <c r="F66" s="15" t="s">
        <v>104</v>
      </c>
      <c r="G66" s="29" t="s">
        <v>169</v>
      </c>
      <c r="H66" s="10">
        <v>17.25</v>
      </c>
      <c r="I66" s="125">
        <v>0</v>
      </c>
      <c r="J66" s="126"/>
      <c r="K66" s="133">
        <v>0</v>
      </c>
      <c r="L66" s="126"/>
      <c r="M66" s="133">
        <v>0</v>
      </c>
      <c r="N66" s="126"/>
      <c r="O66" s="133">
        <v>0</v>
      </c>
      <c r="P66" s="126"/>
      <c r="Q66" s="133">
        <v>0</v>
      </c>
      <c r="R66" s="126"/>
      <c r="S66" s="133">
        <v>0</v>
      </c>
      <c r="T66" s="126"/>
      <c r="U66" s="133">
        <v>0</v>
      </c>
      <c r="V66" s="126"/>
      <c r="W66" s="133">
        <v>374</v>
      </c>
      <c r="X66" s="126"/>
      <c r="Y66" s="133">
        <v>0</v>
      </c>
      <c r="Z66" s="126"/>
      <c r="AA66" s="133">
        <v>0</v>
      </c>
      <c r="AB66" s="126"/>
      <c r="AC66" s="133">
        <v>0</v>
      </c>
      <c r="AD66" s="126"/>
      <c r="AE66" s="133">
        <v>0</v>
      </c>
      <c r="AF66" s="134"/>
      <c r="AG66" s="122">
        <f t="shared" si="2"/>
        <v>374</v>
      </c>
      <c r="AH66" s="123"/>
    </row>
    <row r="67" spans="1:34" ht="30.75" thickBot="1" x14ac:dyDescent="0.3">
      <c r="A67" s="21" t="s">
        <v>29</v>
      </c>
      <c r="B67" s="10">
        <v>302203</v>
      </c>
      <c r="C67" s="15" t="s">
        <v>79</v>
      </c>
      <c r="D67" s="24">
        <v>15009101</v>
      </c>
      <c r="E67" s="10">
        <v>3829220</v>
      </c>
      <c r="F67" s="15" t="s">
        <v>105</v>
      </c>
      <c r="G67" s="29" t="s">
        <v>169</v>
      </c>
      <c r="H67" s="10">
        <v>17.25</v>
      </c>
      <c r="I67" s="125">
        <v>0</v>
      </c>
      <c r="J67" s="126"/>
      <c r="K67" s="133">
        <v>0</v>
      </c>
      <c r="L67" s="126"/>
      <c r="M67" s="133">
        <v>0</v>
      </c>
      <c r="N67" s="126"/>
      <c r="O67" s="133">
        <v>0</v>
      </c>
      <c r="P67" s="126"/>
      <c r="Q67" s="133">
        <v>0</v>
      </c>
      <c r="R67" s="126"/>
      <c r="S67" s="133">
        <v>0</v>
      </c>
      <c r="T67" s="126"/>
      <c r="U67" s="133">
        <v>0</v>
      </c>
      <c r="V67" s="126"/>
      <c r="W67" s="133">
        <v>0</v>
      </c>
      <c r="X67" s="126"/>
      <c r="Y67" s="133">
        <v>0</v>
      </c>
      <c r="Z67" s="126"/>
      <c r="AA67" s="133">
        <v>0</v>
      </c>
      <c r="AB67" s="126"/>
      <c r="AC67" s="133">
        <v>0</v>
      </c>
      <c r="AD67" s="126"/>
      <c r="AE67" s="133">
        <v>0</v>
      </c>
      <c r="AF67" s="134"/>
      <c r="AG67" s="122">
        <f t="shared" si="2"/>
        <v>0</v>
      </c>
      <c r="AH67" s="123"/>
    </row>
    <row r="68" spans="1:34" ht="30.75" thickBot="1" x14ac:dyDescent="0.3">
      <c r="A68" s="6" t="s">
        <v>30</v>
      </c>
      <c r="B68" s="10">
        <v>302274</v>
      </c>
      <c r="C68" s="15" t="s">
        <v>79</v>
      </c>
      <c r="D68" s="24">
        <v>15011742</v>
      </c>
      <c r="E68" s="10">
        <v>14016788</v>
      </c>
      <c r="F68" s="15" t="s">
        <v>106</v>
      </c>
      <c r="G68" s="29" t="s">
        <v>169</v>
      </c>
      <c r="H68" s="10">
        <v>17.25</v>
      </c>
      <c r="I68" s="125">
        <v>778</v>
      </c>
      <c r="J68" s="126"/>
      <c r="K68" s="133">
        <v>834</v>
      </c>
      <c r="L68" s="126"/>
      <c r="M68" s="133">
        <v>725</v>
      </c>
      <c r="N68" s="126"/>
      <c r="O68" s="133">
        <v>567</v>
      </c>
      <c r="P68" s="126"/>
      <c r="Q68" s="133">
        <v>600</v>
      </c>
      <c r="R68" s="126"/>
      <c r="S68" s="133">
        <v>543</v>
      </c>
      <c r="T68" s="126"/>
      <c r="U68" s="133">
        <v>581</v>
      </c>
      <c r="V68" s="126"/>
      <c r="W68" s="133">
        <v>543</v>
      </c>
      <c r="X68" s="126"/>
      <c r="Y68" s="133">
        <v>735</v>
      </c>
      <c r="Z68" s="126"/>
      <c r="AA68" s="133">
        <v>468</v>
      </c>
      <c r="AB68" s="126"/>
      <c r="AC68" s="133">
        <v>463</v>
      </c>
      <c r="AD68" s="126"/>
      <c r="AE68" s="133">
        <v>465</v>
      </c>
      <c r="AF68" s="134"/>
      <c r="AG68" s="122">
        <f t="shared" si="2"/>
        <v>7302</v>
      </c>
      <c r="AH68" s="123"/>
    </row>
    <row r="69" spans="1:34" ht="30.75" thickBot="1" x14ac:dyDescent="0.3">
      <c r="A69" s="6" t="s">
        <v>31</v>
      </c>
      <c r="B69" s="10">
        <v>303905</v>
      </c>
      <c r="C69" s="15" t="s">
        <v>79</v>
      </c>
      <c r="D69" s="24">
        <v>15014563</v>
      </c>
      <c r="E69" s="10">
        <v>8741347</v>
      </c>
      <c r="F69" s="15" t="s">
        <v>108</v>
      </c>
      <c r="G69" s="29" t="s">
        <v>169</v>
      </c>
      <c r="H69" s="10">
        <v>17.25</v>
      </c>
      <c r="I69" s="125">
        <v>777</v>
      </c>
      <c r="J69" s="126"/>
      <c r="K69" s="144">
        <v>693</v>
      </c>
      <c r="L69" s="126"/>
      <c r="M69" s="133">
        <v>715</v>
      </c>
      <c r="N69" s="126"/>
      <c r="O69" s="133">
        <v>770</v>
      </c>
      <c r="P69" s="126"/>
      <c r="Q69" s="133">
        <v>0</v>
      </c>
      <c r="R69" s="126"/>
      <c r="S69" s="133">
        <v>0</v>
      </c>
      <c r="T69" s="126"/>
      <c r="U69" s="133">
        <v>0</v>
      </c>
      <c r="V69" s="126"/>
      <c r="W69" s="133">
        <v>0</v>
      </c>
      <c r="X69" s="126"/>
      <c r="Y69" s="133">
        <v>0</v>
      </c>
      <c r="Z69" s="126"/>
      <c r="AA69" s="133">
        <v>75</v>
      </c>
      <c r="AB69" s="126"/>
      <c r="AC69" s="133">
        <v>382</v>
      </c>
      <c r="AD69" s="126"/>
      <c r="AE69" s="133">
        <v>582</v>
      </c>
      <c r="AF69" s="134"/>
      <c r="AG69" s="122">
        <f t="shared" si="2"/>
        <v>3994</v>
      </c>
      <c r="AH69" s="123"/>
    </row>
    <row r="70" spans="1:34" ht="30.75" thickBot="1" x14ac:dyDescent="0.3">
      <c r="A70" s="6" t="s">
        <v>32</v>
      </c>
      <c r="B70" s="10">
        <v>303145</v>
      </c>
      <c r="C70" s="15" t="s">
        <v>79</v>
      </c>
      <c r="D70" s="24">
        <v>15018941</v>
      </c>
      <c r="E70" s="10">
        <v>751365</v>
      </c>
      <c r="F70" s="15" t="s">
        <v>109</v>
      </c>
      <c r="G70" s="29" t="s">
        <v>169</v>
      </c>
      <c r="H70" s="10">
        <v>17.25</v>
      </c>
      <c r="I70" s="125">
        <v>0</v>
      </c>
      <c r="J70" s="126"/>
      <c r="K70" s="144">
        <v>4083</v>
      </c>
      <c r="L70" s="126"/>
      <c r="M70" s="133">
        <v>0</v>
      </c>
      <c r="N70" s="126"/>
      <c r="O70" s="133">
        <v>3461</v>
      </c>
      <c r="P70" s="126"/>
      <c r="Q70" s="133">
        <v>990</v>
      </c>
      <c r="R70" s="126"/>
      <c r="S70" s="133">
        <v>223</v>
      </c>
      <c r="T70" s="126"/>
      <c r="U70" s="133">
        <v>237</v>
      </c>
      <c r="V70" s="126"/>
      <c r="W70" s="133">
        <v>267</v>
      </c>
      <c r="X70" s="126"/>
      <c r="Y70" s="133">
        <v>179</v>
      </c>
      <c r="Z70" s="126"/>
      <c r="AA70" s="133">
        <v>0</v>
      </c>
      <c r="AB70" s="126"/>
      <c r="AC70" s="133">
        <v>333</v>
      </c>
      <c r="AD70" s="126"/>
      <c r="AE70" s="133">
        <v>792</v>
      </c>
      <c r="AF70" s="134"/>
      <c r="AG70" s="122">
        <f t="shared" si="2"/>
        <v>10565</v>
      </c>
      <c r="AH70" s="123"/>
    </row>
    <row r="71" spans="1:34" ht="30.75" thickBot="1" x14ac:dyDescent="0.3">
      <c r="A71" s="6" t="s">
        <v>33</v>
      </c>
      <c r="B71" s="10">
        <v>303364</v>
      </c>
      <c r="C71" s="15" t="s">
        <v>79</v>
      </c>
      <c r="D71" s="24">
        <v>15025980</v>
      </c>
      <c r="E71" s="10">
        <v>8965</v>
      </c>
      <c r="F71" s="15" t="s">
        <v>110</v>
      </c>
      <c r="G71" s="29" t="s">
        <v>169</v>
      </c>
      <c r="H71" s="10">
        <v>17.25</v>
      </c>
      <c r="I71" s="125">
        <v>498</v>
      </c>
      <c r="J71" s="126"/>
      <c r="K71" s="144">
        <v>1339</v>
      </c>
      <c r="L71" s="126"/>
      <c r="M71" s="133">
        <v>911</v>
      </c>
      <c r="N71" s="126"/>
      <c r="O71" s="133">
        <v>0</v>
      </c>
      <c r="P71" s="126"/>
      <c r="Q71" s="133">
        <v>1561</v>
      </c>
      <c r="R71" s="126"/>
      <c r="S71" s="133">
        <v>0</v>
      </c>
      <c r="T71" s="126"/>
      <c r="U71" s="133">
        <v>370</v>
      </c>
      <c r="V71" s="126"/>
      <c r="W71" s="133">
        <v>260</v>
      </c>
      <c r="X71" s="126"/>
      <c r="Y71" s="133">
        <v>172</v>
      </c>
      <c r="Z71" s="126"/>
      <c r="AA71" s="133">
        <v>246</v>
      </c>
      <c r="AB71" s="126"/>
      <c r="AC71" s="133">
        <v>89</v>
      </c>
      <c r="AD71" s="126"/>
      <c r="AE71" s="133">
        <v>1619</v>
      </c>
      <c r="AF71" s="134"/>
      <c r="AG71" s="122">
        <f t="shared" si="2"/>
        <v>7065</v>
      </c>
      <c r="AH71" s="123"/>
    </row>
    <row r="72" spans="1:34" ht="30.75" thickBot="1" x14ac:dyDescent="0.3">
      <c r="A72" s="6" t="s">
        <v>34</v>
      </c>
      <c r="B72" s="10">
        <v>302911</v>
      </c>
      <c r="C72" s="15" t="s">
        <v>79</v>
      </c>
      <c r="D72" s="24">
        <v>15028599</v>
      </c>
      <c r="E72" s="10">
        <v>371171</v>
      </c>
      <c r="F72" s="15" t="s">
        <v>111</v>
      </c>
      <c r="G72" s="29" t="s">
        <v>169</v>
      </c>
      <c r="H72" s="10">
        <v>17.25</v>
      </c>
      <c r="I72" s="125">
        <v>0</v>
      </c>
      <c r="J72" s="126"/>
      <c r="K72" s="133">
        <v>0</v>
      </c>
      <c r="L72" s="126"/>
      <c r="M72" s="133">
        <v>0</v>
      </c>
      <c r="N72" s="126"/>
      <c r="O72" s="133">
        <v>0</v>
      </c>
      <c r="P72" s="126"/>
      <c r="Q72" s="133">
        <v>0</v>
      </c>
      <c r="R72" s="126"/>
      <c r="S72" s="133">
        <v>0</v>
      </c>
      <c r="T72" s="126"/>
      <c r="U72" s="133">
        <v>0</v>
      </c>
      <c r="V72" s="126"/>
      <c r="W72" s="133">
        <v>0</v>
      </c>
      <c r="X72" s="126"/>
      <c r="Y72" s="133">
        <v>0</v>
      </c>
      <c r="Z72" s="126"/>
      <c r="AA72" s="133">
        <v>0</v>
      </c>
      <c r="AB72" s="126"/>
      <c r="AC72" s="133">
        <v>0</v>
      </c>
      <c r="AD72" s="126"/>
      <c r="AE72" s="133">
        <v>0</v>
      </c>
      <c r="AF72" s="134"/>
      <c r="AG72" s="122">
        <f t="shared" si="2"/>
        <v>0</v>
      </c>
      <c r="AH72" s="123"/>
    </row>
    <row r="73" spans="1:34" ht="30.75" thickBot="1" x14ac:dyDescent="0.3">
      <c r="A73" s="6" t="s">
        <v>35</v>
      </c>
      <c r="B73" s="10">
        <v>301344</v>
      </c>
      <c r="C73" s="15" t="s">
        <v>79</v>
      </c>
      <c r="D73" s="24">
        <v>15146737</v>
      </c>
      <c r="E73" s="10">
        <v>5976842</v>
      </c>
      <c r="F73" s="15" t="s">
        <v>130</v>
      </c>
      <c r="G73" s="29" t="s">
        <v>169</v>
      </c>
      <c r="H73" s="10">
        <v>17.25</v>
      </c>
      <c r="I73" s="131">
        <v>15</v>
      </c>
      <c r="J73" s="132"/>
      <c r="K73" s="127">
        <v>0</v>
      </c>
      <c r="L73" s="129"/>
      <c r="M73" s="127">
        <v>0</v>
      </c>
      <c r="N73" s="129"/>
      <c r="O73" s="127">
        <v>93</v>
      </c>
      <c r="P73" s="129"/>
      <c r="Q73" s="127">
        <v>0</v>
      </c>
      <c r="R73" s="129"/>
      <c r="S73" s="127">
        <v>0</v>
      </c>
      <c r="T73" s="129"/>
      <c r="U73" s="127">
        <v>0</v>
      </c>
      <c r="V73" s="129"/>
      <c r="W73" s="127">
        <v>0</v>
      </c>
      <c r="X73" s="129"/>
      <c r="Y73" s="127">
        <v>0</v>
      </c>
      <c r="Z73" s="129"/>
      <c r="AA73" s="127">
        <v>0</v>
      </c>
      <c r="AB73" s="129"/>
      <c r="AC73" s="127">
        <v>13</v>
      </c>
      <c r="AD73" s="129"/>
      <c r="AE73" s="127">
        <v>0</v>
      </c>
      <c r="AF73" s="128"/>
      <c r="AG73" s="122">
        <f t="shared" si="2"/>
        <v>121</v>
      </c>
      <c r="AH73" s="123"/>
    </row>
    <row r="74" spans="1:34" ht="30.75" thickBot="1" x14ac:dyDescent="0.3">
      <c r="A74" s="26" t="s">
        <v>36</v>
      </c>
      <c r="B74" s="10">
        <v>300805</v>
      </c>
      <c r="C74" s="15" t="s">
        <v>79</v>
      </c>
      <c r="D74" s="24">
        <v>15177160</v>
      </c>
      <c r="E74" s="10">
        <v>3216149</v>
      </c>
      <c r="F74" s="15" t="s">
        <v>131</v>
      </c>
      <c r="G74" s="29" t="s">
        <v>169</v>
      </c>
      <c r="H74" s="10">
        <v>17.25</v>
      </c>
      <c r="I74" s="131">
        <v>0</v>
      </c>
      <c r="J74" s="132"/>
      <c r="K74" s="127">
        <v>0</v>
      </c>
      <c r="L74" s="129"/>
      <c r="M74" s="127">
        <v>0</v>
      </c>
      <c r="N74" s="129"/>
      <c r="O74" s="127">
        <v>0</v>
      </c>
      <c r="P74" s="129"/>
      <c r="Q74" s="127">
        <v>0</v>
      </c>
      <c r="R74" s="129"/>
      <c r="S74" s="127">
        <v>599</v>
      </c>
      <c r="T74" s="129"/>
      <c r="U74" s="127">
        <v>0</v>
      </c>
      <c r="V74" s="129"/>
      <c r="W74" s="127">
        <v>0</v>
      </c>
      <c r="X74" s="129"/>
      <c r="Y74" s="127">
        <v>0</v>
      </c>
      <c r="Z74" s="129"/>
      <c r="AA74" s="127">
        <v>0</v>
      </c>
      <c r="AB74" s="129"/>
      <c r="AC74" s="127">
        <v>0</v>
      </c>
      <c r="AD74" s="129"/>
      <c r="AE74" s="127">
        <v>0</v>
      </c>
      <c r="AF74" s="128"/>
      <c r="AG74" s="122">
        <f t="shared" si="2"/>
        <v>599</v>
      </c>
      <c r="AH74" s="123"/>
    </row>
    <row r="75" spans="1:34" ht="30.75" thickBot="1" x14ac:dyDescent="0.3">
      <c r="A75" s="21" t="s">
        <v>37</v>
      </c>
      <c r="B75" s="10">
        <v>302312</v>
      </c>
      <c r="C75" s="15" t="s">
        <v>79</v>
      </c>
      <c r="D75" s="24">
        <v>15260025</v>
      </c>
      <c r="E75" s="10">
        <v>5508905</v>
      </c>
      <c r="F75" s="15" t="s">
        <v>132</v>
      </c>
      <c r="G75" s="29" t="s">
        <v>169</v>
      </c>
      <c r="H75" s="10">
        <v>17.25</v>
      </c>
      <c r="I75" s="125">
        <v>393</v>
      </c>
      <c r="J75" s="126"/>
      <c r="K75" s="147">
        <v>403</v>
      </c>
      <c r="L75" s="129"/>
      <c r="M75" s="127">
        <v>302</v>
      </c>
      <c r="N75" s="129"/>
      <c r="O75" s="127">
        <v>270</v>
      </c>
      <c r="P75" s="129"/>
      <c r="Q75" s="127">
        <v>196</v>
      </c>
      <c r="R75" s="129"/>
      <c r="S75" s="127">
        <v>61</v>
      </c>
      <c r="T75" s="129"/>
      <c r="U75" s="127">
        <v>55</v>
      </c>
      <c r="V75" s="129"/>
      <c r="W75" s="127">
        <v>62</v>
      </c>
      <c r="X75" s="129"/>
      <c r="Y75" s="127">
        <v>55</v>
      </c>
      <c r="Z75" s="129"/>
      <c r="AA75" s="127">
        <v>58</v>
      </c>
      <c r="AB75" s="129"/>
      <c r="AC75" s="127">
        <v>54</v>
      </c>
      <c r="AD75" s="129"/>
      <c r="AE75" s="127">
        <v>21</v>
      </c>
      <c r="AF75" s="128"/>
      <c r="AG75" s="122">
        <f t="shared" si="2"/>
        <v>1930</v>
      </c>
      <c r="AH75" s="123"/>
    </row>
    <row r="76" spans="1:34" ht="30.75" thickBot="1" x14ac:dyDescent="0.3">
      <c r="A76" s="21" t="s">
        <v>38</v>
      </c>
      <c r="B76" s="26">
        <v>306712</v>
      </c>
      <c r="C76" s="47" t="s">
        <v>79</v>
      </c>
      <c r="D76" s="24">
        <v>15039876</v>
      </c>
      <c r="E76" s="10">
        <v>2835403</v>
      </c>
      <c r="F76" s="15" t="s">
        <v>115</v>
      </c>
      <c r="G76" s="29" t="s">
        <v>169</v>
      </c>
      <c r="H76" s="10">
        <v>17.25</v>
      </c>
      <c r="I76" s="131">
        <v>247</v>
      </c>
      <c r="J76" s="132"/>
      <c r="K76" s="133">
        <v>397</v>
      </c>
      <c r="L76" s="126"/>
      <c r="M76" s="133">
        <v>0</v>
      </c>
      <c r="N76" s="126"/>
      <c r="O76" s="133">
        <v>534</v>
      </c>
      <c r="P76" s="126"/>
      <c r="Q76" s="133">
        <v>0</v>
      </c>
      <c r="R76" s="126"/>
      <c r="S76" s="133">
        <v>0</v>
      </c>
      <c r="T76" s="126"/>
      <c r="U76" s="133">
        <v>259</v>
      </c>
      <c r="V76" s="126"/>
      <c r="W76" s="133">
        <v>13</v>
      </c>
      <c r="X76" s="126"/>
      <c r="Y76" s="133">
        <v>31</v>
      </c>
      <c r="Z76" s="126"/>
      <c r="AA76" s="133">
        <v>0</v>
      </c>
      <c r="AB76" s="126"/>
      <c r="AC76" s="133">
        <v>89</v>
      </c>
      <c r="AD76" s="126"/>
      <c r="AE76" s="133">
        <v>0</v>
      </c>
      <c r="AF76" s="134"/>
      <c r="AG76" s="122">
        <f t="shared" si="2"/>
        <v>1570</v>
      </c>
      <c r="AH76" s="123"/>
    </row>
    <row r="77" spans="1:34" ht="32.25" customHeight="1" thickBot="1" x14ac:dyDescent="0.3">
      <c r="A77" s="6" t="s">
        <v>39</v>
      </c>
      <c r="B77" s="10">
        <v>301582</v>
      </c>
      <c r="C77" s="15" t="s">
        <v>79</v>
      </c>
      <c r="D77" s="24">
        <v>15134143</v>
      </c>
      <c r="E77" s="10">
        <v>335745</v>
      </c>
      <c r="F77" s="15" t="s">
        <v>119</v>
      </c>
      <c r="G77" s="29" t="s">
        <v>169</v>
      </c>
      <c r="H77" s="10">
        <v>17.25</v>
      </c>
      <c r="I77" s="131">
        <v>1407</v>
      </c>
      <c r="J77" s="132"/>
      <c r="K77" s="133">
        <v>2517</v>
      </c>
      <c r="L77" s="126"/>
      <c r="M77" s="133">
        <v>279</v>
      </c>
      <c r="N77" s="126"/>
      <c r="O77" s="133">
        <v>1196</v>
      </c>
      <c r="P77" s="126"/>
      <c r="Q77" s="133">
        <v>1027</v>
      </c>
      <c r="R77" s="126"/>
      <c r="S77" s="133">
        <v>242</v>
      </c>
      <c r="T77" s="126"/>
      <c r="U77" s="133">
        <v>195</v>
      </c>
      <c r="V77" s="126"/>
      <c r="W77" s="133">
        <v>241</v>
      </c>
      <c r="X77" s="126"/>
      <c r="Y77" s="133">
        <v>214</v>
      </c>
      <c r="Z77" s="126"/>
      <c r="AA77" s="133">
        <v>371</v>
      </c>
      <c r="AB77" s="126"/>
      <c r="AC77" s="133">
        <v>969</v>
      </c>
      <c r="AD77" s="126"/>
      <c r="AE77" s="133">
        <v>992</v>
      </c>
      <c r="AF77" s="134"/>
      <c r="AG77" s="122">
        <f t="shared" si="2"/>
        <v>9650</v>
      </c>
      <c r="AH77" s="123"/>
    </row>
    <row r="78" spans="1:34" ht="30.75" thickBot="1" x14ac:dyDescent="0.3">
      <c r="A78" s="6" t="s">
        <v>40</v>
      </c>
      <c r="B78" s="10">
        <v>300641</v>
      </c>
      <c r="C78" s="15" t="s">
        <v>79</v>
      </c>
      <c r="D78" s="24">
        <v>15136138</v>
      </c>
      <c r="E78" s="10">
        <v>1342974</v>
      </c>
      <c r="F78" s="15" t="s">
        <v>121</v>
      </c>
      <c r="G78" s="29" t="s">
        <v>169</v>
      </c>
      <c r="H78" s="10">
        <v>17.25</v>
      </c>
      <c r="I78" s="125">
        <v>0</v>
      </c>
      <c r="J78" s="126"/>
      <c r="K78" s="133">
        <v>0</v>
      </c>
      <c r="L78" s="126"/>
      <c r="M78" s="133">
        <v>0</v>
      </c>
      <c r="N78" s="126"/>
      <c r="O78" s="133">
        <v>0</v>
      </c>
      <c r="P78" s="126"/>
      <c r="Q78" s="133">
        <v>0</v>
      </c>
      <c r="R78" s="126"/>
      <c r="S78" s="133">
        <v>0</v>
      </c>
      <c r="T78" s="126"/>
      <c r="U78" s="133">
        <v>0</v>
      </c>
      <c r="V78" s="126"/>
      <c r="W78" s="133">
        <v>0</v>
      </c>
      <c r="X78" s="126"/>
      <c r="Y78" s="133">
        <v>0</v>
      </c>
      <c r="Z78" s="126"/>
      <c r="AA78" s="133">
        <v>0</v>
      </c>
      <c r="AB78" s="126"/>
      <c r="AC78" s="133">
        <v>0</v>
      </c>
      <c r="AD78" s="126"/>
      <c r="AE78" s="133">
        <v>0</v>
      </c>
      <c r="AF78" s="134"/>
      <c r="AG78" s="122">
        <f t="shared" si="2"/>
        <v>0</v>
      </c>
      <c r="AH78" s="123"/>
    </row>
    <row r="79" spans="1:34" ht="30.75" thickBot="1" x14ac:dyDescent="0.3">
      <c r="A79" s="21" t="s">
        <v>42</v>
      </c>
      <c r="B79" s="10">
        <v>300104</v>
      </c>
      <c r="C79" s="15" t="s">
        <v>79</v>
      </c>
      <c r="D79" s="24">
        <v>15410019</v>
      </c>
      <c r="E79" s="10">
        <v>3778216</v>
      </c>
      <c r="F79" s="15" t="s">
        <v>135</v>
      </c>
      <c r="G79" s="29" t="s">
        <v>169</v>
      </c>
      <c r="H79" s="10">
        <v>17.25</v>
      </c>
      <c r="I79" s="130">
        <v>94</v>
      </c>
      <c r="J79" s="129"/>
      <c r="K79" s="147">
        <v>142</v>
      </c>
      <c r="L79" s="129"/>
      <c r="M79" s="127">
        <v>87</v>
      </c>
      <c r="N79" s="129"/>
      <c r="O79" s="127">
        <v>79</v>
      </c>
      <c r="P79" s="129"/>
      <c r="Q79" s="127">
        <v>88</v>
      </c>
      <c r="R79" s="129"/>
      <c r="S79" s="127">
        <v>98</v>
      </c>
      <c r="T79" s="129"/>
      <c r="U79" s="127">
        <v>55</v>
      </c>
      <c r="V79" s="129"/>
      <c r="W79" s="127">
        <v>89</v>
      </c>
      <c r="X79" s="129"/>
      <c r="Y79" s="127">
        <v>132</v>
      </c>
      <c r="Z79" s="129"/>
      <c r="AA79" s="127">
        <v>86</v>
      </c>
      <c r="AB79" s="129"/>
      <c r="AC79" s="127">
        <v>167</v>
      </c>
      <c r="AD79" s="129"/>
      <c r="AE79" s="127">
        <v>21</v>
      </c>
      <c r="AF79" s="128"/>
      <c r="AG79" s="122">
        <f t="shared" si="2"/>
        <v>1138</v>
      </c>
      <c r="AH79" s="123"/>
    </row>
    <row r="80" spans="1:34" ht="30.75" thickBot="1" x14ac:dyDescent="0.3">
      <c r="A80" s="6" t="s">
        <v>43</v>
      </c>
      <c r="B80" s="10">
        <v>300455</v>
      </c>
      <c r="C80" s="15" t="s">
        <v>79</v>
      </c>
      <c r="D80" s="24">
        <v>15670908</v>
      </c>
      <c r="E80" s="10">
        <v>13801</v>
      </c>
      <c r="F80" s="15" t="s">
        <v>137</v>
      </c>
      <c r="G80" s="29" t="s">
        <v>169</v>
      </c>
      <c r="H80" s="10">
        <v>17.25</v>
      </c>
      <c r="I80" s="130">
        <v>0</v>
      </c>
      <c r="J80" s="129"/>
      <c r="K80" s="127">
        <v>0</v>
      </c>
      <c r="L80" s="129"/>
      <c r="M80" s="127">
        <v>0</v>
      </c>
      <c r="N80" s="129"/>
      <c r="O80" s="127">
        <v>0</v>
      </c>
      <c r="P80" s="129"/>
      <c r="Q80" s="127">
        <v>0</v>
      </c>
      <c r="R80" s="129"/>
      <c r="S80" s="127">
        <v>0</v>
      </c>
      <c r="T80" s="129"/>
      <c r="U80" s="127">
        <v>0</v>
      </c>
      <c r="V80" s="129"/>
      <c r="W80" s="127">
        <v>0</v>
      </c>
      <c r="X80" s="129"/>
      <c r="Y80" s="127">
        <v>0</v>
      </c>
      <c r="Z80" s="129"/>
      <c r="AA80" s="127">
        <v>0</v>
      </c>
      <c r="AB80" s="129"/>
      <c r="AC80" s="127">
        <v>0</v>
      </c>
      <c r="AD80" s="129"/>
      <c r="AE80" s="133">
        <v>0</v>
      </c>
      <c r="AF80" s="134"/>
      <c r="AG80" s="122">
        <f t="shared" si="2"/>
        <v>0</v>
      </c>
      <c r="AH80" s="123"/>
    </row>
    <row r="81" spans="1:34" ht="30.75" thickBot="1" x14ac:dyDescent="0.3">
      <c r="A81" s="20" t="s">
        <v>44</v>
      </c>
      <c r="B81" s="10">
        <v>300560</v>
      </c>
      <c r="C81" s="15" t="s">
        <v>79</v>
      </c>
      <c r="D81" s="25">
        <v>16519642</v>
      </c>
      <c r="E81" s="33">
        <v>3772456</v>
      </c>
      <c r="F81" s="48" t="s">
        <v>143</v>
      </c>
      <c r="G81" s="34" t="s">
        <v>169</v>
      </c>
      <c r="H81" s="33">
        <v>17.25</v>
      </c>
      <c r="I81" s="125">
        <v>644</v>
      </c>
      <c r="J81" s="126"/>
      <c r="K81" s="147">
        <v>727</v>
      </c>
      <c r="L81" s="129"/>
      <c r="M81" s="127">
        <v>834</v>
      </c>
      <c r="N81" s="129"/>
      <c r="O81" s="127">
        <v>755</v>
      </c>
      <c r="P81" s="129"/>
      <c r="Q81" s="127">
        <v>614</v>
      </c>
      <c r="R81" s="129"/>
      <c r="S81" s="127">
        <v>207</v>
      </c>
      <c r="T81" s="129"/>
      <c r="U81" s="127">
        <v>178</v>
      </c>
      <c r="V81" s="129"/>
      <c r="W81" s="127">
        <v>243</v>
      </c>
      <c r="X81" s="129"/>
      <c r="Y81" s="127">
        <v>228</v>
      </c>
      <c r="Z81" s="129"/>
      <c r="AA81" s="127">
        <v>117</v>
      </c>
      <c r="AB81" s="129"/>
      <c r="AC81" s="127">
        <v>0</v>
      </c>
      <c r="AD81" s="129"/>
      <c r="AE81" s="127">
        <v>1150</v>
      </c>
      <c r="AF81" s="128"/>
      <c r="AG81" s="122">
        <f t="shared" si="2"/>
        <v>5697</v>
      </c>
      <c r="AH81" s="123"/>
    </row>
    <row r="82" spans="1:34" ht="30.75" thickBot="1" x14ac:dyDescent="0.3">
      <c r="A82" s="20" t="s">
        <v>45</v>
      </c>
      <c r="B82" s="10">
        <v>300412</v>
      </c>
      <c r="C82" s="15" t="s">
        <v>79</v>
      </c>
      <c r="D82" s="25">
        <v>16595047</v>
      </c>
      <c r="E82" s="33">
        <v>62243864</v>
      </c>
      <c r="F82" s="48" t="s">
        <v>147</v>
      </c>
      <c r="G82" s="34" t="s">
        <v>169</v>
      </c>
      <c r="H82" s="33">
        <v>17.25</v>
      </c>
      <c r="I82" s="125">
        <v>939</v>
      </c>
      <c r="J82" s="126"/>
      <c r="K82" s="147">
        <v>819</v>
      </c>
      <c r="L82" s="129"/>
      <c r="M82" s="127">
        <v>725</v>
      </c>
      <c r="N82" s="129"/>
      <c r="O82" s="127">
        <v>592</v>
      </c>
      <c r="P82" s="129"/>
      <c r="Q82" s="127">
        <v>722</v>
      </c>
      <c r="R82" s="129"/>
      <c r="S82" s="127">
        <v>538</v>
      </c>
      <c r="T82" s="129"/>
      <c r="U82" s="127">
        <v>891</v>
      </c>
      <c r="V82" s="129"/>
      <c r="W82" s="127">
        <v>859</v>
      </c>
      <c r="X82" s="129"/>
      <c r="Y82" s="127">
        <v>1339</v>
      </c>
      <c r="Z82" s="129"/>
      <c r="AA82" s="127">
        <v>903</v>
      </c>
      <c r="AB82" s="129"/>
      <c r="AC82" s="127">
        <v>983</v>
      </c>
      <c r="AD82" s="129"/>
      <c r="AE82" s="127">
        <v>728</v>
      </c>
      <c r="AF82" s="128"/>
      <c r="AG82" s="122">
        <f t="shared" si="2"/>
        <v>10038</v>
      </c>
      <c r="AH82" s="123"/>
    </row>
    <row r="83" spans="1:34" ht="30.75" thickBot="1" x14ac:dyDescent="0.3">
      <c r="A83" s="20" t="s">
        <v>46</v>
      </c>
      <c r="B83" s="10">
        <v>303357</v>
      </c>
      <c r="C83" s="15" t="s">
        <v>79</v>
      </c>
      <c r="D83" s="19">
        <v>15060425</v>
      </c>
      <c r="E83" s="33">
        <v>6727971</v>
      </c>
      <c r="F83" s="48" t="s">
        <v>148</v>
      </c>
      <c r="G83" s="34" t="s">
        <v>169</v>
      </c>
      <c r="H83" s="33">
        <v>17.25</v>
      </c>
      <c r="I83" s="125">
        <v>115</v>
      </c>
      <c r="J83" s="126"/>
      <c r="K83" s="147">
        <v>149</v>
      </c>
      <c r="L83" s="129"/>
      <c r="M83" s="127">
        <v>142</v>
      </c>
      <c r="N83" s="129"/>
      <c r="O83" s="127">
        <v>114</v>
      </c>
      <c r="P83" s="129"/>
      <c r="Q83" s="127">
        <v>153</v>
      </c>
      <c r="R83" s="129"/>
      <c r="S83" s="127">
        <v>156</v>
      </c>
      <c r="T83" s="129"/>
      <c r="U83" s="127">
        <v>0</v>
      </c>
      <c r="V83" s="129"/>
      <c r="W83" s="127">
        <v>0</v>
      </c>
      <c r="X83" s="129"/>
      <c r="Y83" s="127">
        <v>523</v>
      </c>
      <c r="Z83" s="129"/>
      <c r="AA83" s="127">
        <v>742</v>
      </c>
      <c r="AB83" s="129"/>
      <c r="AC83" s="127">
        <v>108</v>
      </c>
      <c r="AD83" s="129"/>
      <c r="AE83" s="127">
        <v>147</v>
      </c>
      <c r="AF83" s="128"/>
      <c r="AG83" s="122">
        <f t="shared" si="2"/>
        <v>2349</v>
      </c>
      <c r="AH83" s="123"/>
    </row>
    <row r="84" spans="1:34" ht="30.75" thickBot="1" x14ac:dyDescent="0.3">
      <c r="A84" s="20" t="s">
        <v>47</v>
      </c>
      <c r="B84" s="10">
        <v>300812</v>
      </c>
      <c r="C84" s="15" t="s">
        <v>79</v>
      </c>
      <c r="D84" s="35">
        <v>15079045</v>
      </c>
      <c r="E84" s="33">
        <v>9215329</v>
      </c>
      <c r="F84" s="48" t="s">
        <v>149</v>
      </c>
      <c r="G84" s="34" t="s">
        <v>169</v>
      </c>
      <c r="H84" s="33">
        <v>17.25</v>
      </c>
      <c r="I84" s="125">
        <v>1111</v>
      </c>
      <c r="J84" s="126"/>
      <c r="K84" s="147">
        <v>892</v>
      </c>
      <c r="L84" s="129"/>
      <c r="M84" s="127">
        <v>811</v>
      </c>
      <c r="N84" s="129"/>
      <c r="O84" s="127">
        <v>943</v>
      </c>
      <c r="P84" s="129"/>
      <c r="Q84" s="127">
        <v>253</v>
      </c>
      <c r="R84" s="129"/>
      <c r="S84" s="127">
        <v>101</v>
      </c>
      <c r="T84" s="129"/>
      <c r="U84" s="127">
        <v>0</v>
      </c>
      <c r="V84" s="129"/>
      <c r="W84" s="127">
        <v>0</v>
      </c>
      <c r="X84" s="129"/>
      <c r="Y84" s="127">
        <v>0</v>
      </c>
      <c r="Z84" s="129"/>
      <c r="AA84" s="127">
        <v>1</v>
      </c>
      <c r="AB84" s="129"/>
      <c r="AC84" s="127">
        <v>1</v>
      </c>
      <c r="AD84" s="129"/>
      <c r="AE84" s="127">
        <v>1</v>
      </c>
      <c r="AF84" s="128"/>
      <c r="AG84" s="122">
        <f t="shared" si="2"/>
        <v>4114</v>
      </c>
      <c r="AH84" s="123"/>
    </row>
    <row r="85" spans="1:34" ht="30.75" thickBot="1" x14ac:dyDescent="0.3">
      <c r="A85" s="20" t="s">
        <v>48</v>
      </c>
      <c r="B85" s="10">
        <v>300898</v>
      </c>
      <c r="C85" s="15" t="s">
        <v>79</v>
      </c>
      <c r="D85" s="25">
        <v>15087323</v>
      </c>
      <c r="E85" s="33">
        <v>9924811</v>
      </c>
      <c r="F85" s="48" t="s">
        <v>152</v>
      </c>
      <c r="G85" s="34" t="s">
        <v>169</v>
      </c>
      <c r="H85" s="33">
        <v>17.25</v>
      </c>
      <c r="I85" s="130">
        <v>0</v>
      </c>
      <c r="J85" s="129"/>
      <c r="K85" s="147">
        <v>1682</v>
      </c>
      <c r="L85" s="129"/>
      <c r="M85" s="127">
        <v>695</v>
      </c>
      <c r="N85" s="129"/>
      <c r="O85" s="127">
        <v>629</v>
      </c>
      <c r="P85" s="129"/>
      <c r="Q85" s="127">
        <v>484</v>
      </c>
      <c r="R85" s="129"/>
      <c r="S85" s="127">
        <v>4</v>
      </c>
      <c r="T85" s="129"/>
      <c r="U85" s="127">
        <v>0</v>
      </c>
      <c r="V85" s="129"/>
      <c r="W85" s="127">
        <v>0</v>
      </c>
      <c r="X85" s="129"/>
      <c r="Y85" s="127">
        <v>43</v>
      </c>
      <c r="Z85" s="129"/>
      <c r="AA85" s="127">
        <v>150</v>
      </c>
      <c r="AB85" s="129"/>
      <c r="AC85" s="127">
        <v>458</v>
      </c>
      <c r="AD85" s="129"/>
      <c r="AE85" s="127">
        <v>533</v>
      </c>
      <c r="AF85" s="128"/>
      <c r="AG85" s="122">
        <f t="shared" si="2"/>
        <v>4678</v>
      </c>
      <c r="AH85" s="123"/>
    </row>
    <row r="86" spans="1:34" ht="30.75" thickBot="1" x14ac:dyDescent="0.3">
      <c r="A86" s="20" t="s">
        <v>49</v>
      </c>
      <c r="B86" s="10">
        <v>300418</v>
      </c>
      <c r="C86" s="15" t="s">
        <v>79</v>
      </c>
      <c r="D86" s="25">
        <v>15111585</v>
      </c>
      <c r="E86" s="33">
        <v>1966647</v>
      </c>
      <c r="F86" s="48" t="s">
        <v>156</v>
      </c>
      <c r="G86" s="34" t="s">
        <v>169</v>
      </c>
      <c r="H86" s="33">
        <v>17.25</v>
      </c>
      <c r="I86" s="130">
        <v>0</v>
      </c>
      <c r="J86" s="129"/>
      <c r="K86" s="127">
        <v>0</v>
      </c>
      <c r="L86" s="129"/>
      <c r="M86" s="127">
        <v>0</v>
      </c>
      <c r="N86" s="129"/>
      <c r="O86" s="127">
        <v>0</v>
      </c>
      <c r="P86" s="129"/>
      <c r="Q86" s="127">
        <v>0</v>
      </c>
      <c r="R86" s="129"/>
      <c r="S86" s="127">
        <v>0</v>
      </c>
      <c r="T86" s="129"/>
      <c r="U86" s="127">
        <v>0</v>
      </c>
      <c r="V86" s="129"/>
      <c r="W86" s="127">
        <v>0</v>
      </c>
      <c r="X86" s="129"/>
      <c r="Y86" s="127">
        <v>0</v>
      </c>
      <c r="Z86" s="129"/>
      <c r="AA86" s="127">
        <v>0</v>
      </c>
      <c r="AB86" s="129"/>
      <c r="AC86" s="127">
        <v>0</v>
      </c>
      <c r="AD86" s="129"/>
      <c r="AE86" s="133">
        <v>0</v>
      </c>
      <c r="AF86" s="134"/>
      <c r="AG86" s="122">
        <f t="shared" si="2"/>
        <v>0</v>
      </c>
      <c r="AH86" s="123"/>
    </row>
    <row r="87" spans="1:34" ht="30.75" thickBot="1" x14ac:dyDescent="0.3">
      <c r="A87" s="20" t="s">
        <v>50</v>
      </c>
      <c r="B87" s="10">
        <v>300421</v>
      </c>
      <c r="C87" s="15" t="s">
        <v>79</v>
      </c>
      <c r="D87" s="25">
        <v>15111593</v>
      </c>
      <c r="E87" s="33">
        <v>3122103</v>
      </c>
      <c r="F87" s="48" t="s">
        <v>157</v>
      </c>
      <c r="G87" s="34" t="s">
        <v>169</v>
      </c>
      <c r="H87" s="33">
        <v>17.25</v>
      </c>
      <c r="I87" s="125">
        <v>82</v>
      </c>
      <c r="J87" s="126"/>
      <c r="K87" s="147">
        <v>74</v>
      </c>
      <c r="L87" s="129"/>
      <c r="M87" s="127">
        <v>68</v>
      </c>
      <c r="N87" s="129"/>
      <c r="O87" s="127">
        <v>67</v>
      </c>
      <c r="P87" s="129"/>
      <c r="Q87" s="127">
        <v>63</v>
      </c>
      <c r="R87" s="129"/>
      <c r="S87" s="127">
        <v>72</v>
      </c>
      <c r="T87" s="129"/>
      <c r="U87" s="127">
        <v>72</v>
      </c>
      <c r="V87" s="129"/>
      <c r="W87" s="127">
        <v>78</v>
      </c>
      <c r="X87" s="129"/>
      <c r="Y87" s="127">
        <v>71</v>
      </c>
      <c r="Z87" s="129"/>
      <c r="AA87" s="127">
        <v>67</v>
      </c>
      <c r="AB87" s="129"/>
      <c r="AC87" s="127">
        <v>73</v>
      </c>
      <c r="AD87" s="129"/>
      <c r="AE87" s="127">
        <v>80</v>
      </c>
      <c r="AF87" s="128"/>
      <c r="AG87" s="122">
        <f t="shared" si="2"/>
        <v>867</v>
      </c>
      <c r="AH87" s="123"/>
    </row>
    <row r="88" spans="1:34" ht="30.75" thickBot="1" x14ac:dyDescent="0.3">
      <c r="A88" s="20" t="s">
        <v>52</v>
      </c>
      <c r="B88" s="10">
        <v>301439</v>
      </c>
      <c r="C88" s="15" t="s">
        <v>79</v>
      </c>
      <c r="D88" s="25">
        <v>15112239</v>
      </c>
      <c r="E88" s="33">
        <v>10684654</v>
      </c>
      <c r="F88" s="48" t="s">
        <v>159</v>
      </c>
      <c r="G88" s="34" t="s">
        <v>169</v>
      </c>
      <c r="H88" s="33">
        <v>5.75</v>
      </c>
      <c r="I88" s="130">
        <v>0</v>
      </c>
      <c r="J88" s="129"/>
      <c r="K88" s="127">
        <v>43</v>
      </c>
      <c r="L88" s="129"/>
      <c r="M88" s="127">
        <v>0</v>
      </c>
      <c r="N88" s="129"/>
      <c r="O88" s="127">
        <v>0</v>
      </c>
      <c r="P88" s="129"/>
      <c r="Q88" s="127">
        <v>0</v>
      </c>
      <c r="R88" s="129"/>
      <c r="S88" s="127">
        <v>0</v>
      </c>
      <c r="T88" s="129"/>
      <c r="U88" s="127">
        <v>0</v>
      </c>
      <c r="V88" s="129"/>
      <c r="W88" s="127">
        <v>0</v>
      </c>
      <c r="X88" s="129"/>
      <c r="Y88" s="127">
        <v>0</v>
      </c>
      <c r="Z88" s="129"/>
      <c r="AA88" s="127">
        <v>0</v>
      </c>
      <c r="AB88" s="129"/>
      <c r="AC88" s="127">
        <v>0</v>
      </c>
      <c r="AD88" s="129"/>
      <c r="AE88" s="127">
        <v>0</v>
      </c>
      <c r="AF88" s="128"/>
      <c r="AG88" s="122">
        <f t="shared" si="2"/>
        <v>43</v>
      </c>
      <c r="AH88" s="123"/>
    </row>
    <row r="89" spans="1:34" ht="30.75" thickBot="1" x14ac:dyDescent="0.3">
      <c r="A89" s="20" t="s">
        <v>53</v>
      </c>
      <c r="B89" s="10">
        <v>300794</v>
      </c>
      <c r="C89" s="15" t="s">
        <v>79</v>
      </c>
      <c r="D89" s="25">
        <v>15112549</v>
      </c>
      <c r="E89" s="33">
        <v>5552241</v>
      </c>
      <c r="F89" s="48" t="s">
        <v>160</v>
      </c>
      <c r="G89" s="34" t="s">
        <v>169</v>
      </c>
      <c r="H89" s="33">
        <v>17.25</v>
      </c>
      <c r="I89" s="130">
        <v>0</v>
      </c>
      <c r="J89" s="129"/>
      <c r="K89" s="127">
        <v>0</v>
      </c>
      <c r="L89" s="129"/>
      <c r="M89" s="127">
        <v>0</v>
      </c>
      <c r="N89" s="129"/>
      <c r="O89" s="127">
        <v>0</v>
      </c>
      <c r="P89" s="129"/>
      <c r="Q89" s="127">
        <v>0</v>
      </c>
      <c r="R89" s="129"/>
      <c r="S89" s="127">
        <v>0</v>
      </c>
      <c r="T89" s="129"/>
      <c r="U89" s="127">
        <v>0</v>
      </c>
      <c r="V89" s="129"/>
      <c r="W89" s="127">
        <v>0</v>
      </c>
      <c r="X89" s="129"/>
      <c r="Y89" s="127">
        <v>0</v>
      </c>
      <c r="Z89" s="129"/>
      <c r="AA89" s="127">
        <v>0</v>
      </c>
      <c r="AB89" s="129"/>
      <c r="AC89" s="127">
        <v>0</v>
      </c>
      <c r="AD89" s="129"/>
      <c r="AE89" s="127">
        <v>0</v>
      </c>
      <c r="AF89" s="128"/>
      <c r="AG89" s="122">
        <f t="shared" si="2"/>
        <v>0</v>
      </c>
      <c r="AH89" s="123"/>
    </row>
    <row r="90" spans="1:34" ht="30.75" thickBot="1" x14ac:dyDescent="0.3">
      <c r="A90" s="20" t="s">
        <v>54</v>
      </c>
      <c r="B90" s="10">
        <v>301159</v>
      </c>
      <c r="C90" s="15" t="s">
        <v>79</v>
      </c>
      <c r="D90" s="25">
        <v>15122544</v>
      </c>
      <c r="E90" s="33">
        <v>2329843</v>
      </c>
      <c r="F90" s="48" t="s">
        <v>162</v>
      </c>
      <c r="G90" s="34" t="s">
        <v>169</v>
      </c>
      <c r="H90" s="33">
        <v>17.25</v>
      </c>
      <c r="I90" s="130">
        <v>0</v>
      </c>
      <c r="J90" s="129"/>
      <c r="K90" s="127">
        <v>0</v>
      </c>
      <c r="L90" s="129"/>
      <c r="M90" s="127">
        <v>0</v>
      </c>
      <c r="N90" s="129"/>
      <c r="O90" s="127">
        <v>0</v>
      </c>
      <c r="P90" s="129"/>
      <c r="Q90" s="127">
        <v>0</v>
      </c>
      <c r="R90" s="129"/>
      <c r="S90" s="127">
        <v>0</v>
      </c>
      <c r="T90" s="129"/>
      <c r="U90" s="127">
        <v>0</v>
      </c>
      <c r="V90" s="129"/>
      <c r="W90" s="127">
        <v>0</v>
      </c>
      <c r="X90" s="129"/>
      <c r="Y90" s="127">
        <v>0</v>
      </c>
      <c r="Z90" s="129"/>
      <c r="AA90" s="127">
        <v>0</v>
      </c>
      <c r="AB90" s="129"/>
      <c r="AC90" s="127">
        <v>0</v>
      </c>
      <c r="AD90" s="129"/>
      <c r="AE90" s="133">
        <v>0</v>
      </c>
      <c r="AF90" s="134"/>
      <c r="AG90" s="122">
        <f t="shared" si="2"/>
        <v>0</v>
      </c>
      <c r="AH90" s="123"/>
    </row>
    <row r="91" spans="1:34" ht="30.75" thickBot="1" x14ac:dyDescent="0.3">
      <c r="A91" s="20" t="s">
        <v>55</v>
      </c>
      <c r="B91" s="10">
        <v>300554</v>
      </c>
      <c r="C91" s="15" t="s">
        <v>79</v>
      </c>
      <c r="D91" s="25">
        <v>15125071</v>
      </c>
      <c r="E91" s="33">
        <v>1600520</v>
      </c>
      <c r="F91" s="48" t="s">
        <v>154</v>
      </c>
      <c r="G91" s="34" t="s">
        <v>169</v>
      </c>
      <c r="H91" s="33">
        <v>17.25</v>
      </c>
      <c r="I91" s="125">
        <v>0</v>
      </c>
      <c r="J91" s="126"/>
      <c r="K91" s="147">
        <v>853</v>
      </c>
      <c r="L91" s="129"/>
      <c r="M91" s="127">
        <v>992</v>
      </c>
      <c r="N91" s="129"/>
      <c r="O91" s="127">
        <v>1106</v>
      </c>
      <c r="P91" s="129"/>
      <c r="Q91" s="127">
        <v>352</v>
      </c>
      <c r="R91" s="129"/>
      <c r="S91" s="127">
        <v>0</v>
      </c>
      <c r="T91" s="129"/>
      <c r="U91" s="127">
        <v>0</v>
      </c>
      <c r="V91" s="129"/>
      <c r="W91" s="127">
        <v>0</v>
      </c>
      <c r="X91" s="129"/>
      <c r="Y91" s="127">
        <v>0</v>
      </c>
      <c r="Z91" s="129"/>
      <c r="AA91" s="127">
        <v>0</v>
      </c>
      <c r="AB91" s="129"/>
      <c r="AC91" s="127">
        <v>133</v>
      </c>
      <c r="AD91" s="129"/>
      <c r="AE91" s="127">
        <v>32</v>
      </c>
      <c r="AF91" s="128"/>
      <c r="AG91" s="122">
        <f t="shared" si="2"/>
        <v>3468</v>
      </c>
      <c r="AH91" s="123"/>
    </row>
    <row r="92" spans="1:34" ht="30.75" thickBot="1" x14ac:dyDescent="0.3">
      <c r="A92" s="20" t="s">
        <v>56</v>
      </c>
      <c r="B92" s="10">
        <v>300555</v>
      </c>
      <c r="C92" s="15" t="s">
        <v>79</v>
      </c>
      <c r="D92" s="25">
        <v>15125098</v>
      </c>
      <c r="E92" s="33">
        <v>2215282</v>
      </c>
      <c r="F92" s="48" t="s">
        <v>163</v>
      </c>
      <c r="G92" s="34" t="s">
        <v>169</v>
      </c>
      <c r="H92" s="33">
        <v>17.25</v>
      </c>
      <c r="I92" s="125">
        <v>833</v>
      </c>
      <c r="J92" s="126"/>
      <c r="K92" s="147">
        <v>881</v>
      </c>
      <c r="L92" s="129"/>
      <c r="M92" s="127">
        <v>754</v>
      </c>
      <c r="N92" s="129"/>
      <c r="O92" s="127">
        <v>776</v>
      </c>
      <c r="P92" s="129"/>
      <c r="Q92" s="127">
        <v>806</v>
      </c>
      <c r="R92" s="129"/>
      <c r="S92" s="127">
        <v>1028</v>
      </c>
      <c r="T92" s="129"/>
      <c r="U92" s="127">
        <v>963</v>
      </c>
      <c r="V92" s="129"/>
      <c r="W92" s="127">
        <v>1169</v>
      </c>
      <c r="X92" s="129"/>
      <c r="Y92" s="127">
        <v>1115</v>
      </c>
      <c r="Z92" s="129"/>
      <c r="AA92" s="127">
        <v>918</v>
      </c>
      <c r="AB92" s="129"/>
      <c r="AC92" s="127">
        <v>897</v>
      </c>
      <c r="AD92" s="129"/>
      <c r="AE92" s="127">
        <v>789</v>
      </c>
      <c r="AF92" s="128"/>
      <c r="AG92" s="122">
        <f t="shared" si="2"/>
        <v>10929</v>
      </c>
      <c r="AH92" s="123"/>
    </row>
    <row r="93" spans="1:34" ht="30.75" thickBot="1" x14ac:dyDescent="0.3">
      <c r="A93" s="20" t="s">
        <v>57</v>
      </c>
      <c r="B93" s="10">
        <v>300561</v>
      </c>
      <c r="C93" s="15" t="s">
        <v>79</v>
      </c>
      <c r="D93" s="25">
        <v>15125209</v>
      </c>
      <c r="E93" s="33">
        <v>3766085</v>
      </c>
      <c r="F93" s="48" t="s">
        <v>165</v>
      </c>
      <c r="G93" s="34" t="s">
        <v>169</v>
      </c>
      <c r="H93" s="33">
        <v>17.25</v>
      </c>
      <c r="I93" s="125">
        <v>702</v>
      </c>
      <c r="J93" s="126"/>
      <c r="K93" s="147">
        <v>835</v>
      </c>
      <c r="L93" s="129"/>
      <c r="M93" s="127">
        <v>730</v>
      </c>
      <c r="N93" s="129"/>
      <c r="O93" s="127">
        <v>480</v>
      </c>
      <c r="P93" s="129"/>
      <c r="Q93" s="127">
        <v>294</v>
      </c>
      <c r="R93" s="129"/>
      <c r="S93" s="127">
        <v>28</v>
      </c>
      <c r="T93" s="129"/>
      <c r="U93" s="127">
        <v>21</v>
      </c>
      <c r="V93" s="129"/>
      <c r="W93" s="127">
        <v>29</v>
      </c>
      <c r="X93" s="129"/>
      <c r="Y93" s="127">
        <v>35</v>
      </c>
      <c r="Z93" s="129"/>
      <c r="AA93" s="127">
        <v>16</v>
      </c>
      <c r="AB93" s="129"/>
      <c r="AC93" s="127">
        <v>0</v>
      </c>
      <c r="AD93" s="129"/>
      <c r="AE93" s="127">
        <v>3</v>
      </c>
      <c r="AF93" s="128"/>
      <c r="AG93" s="122">
        <f t="shared" si="2"/>
        <v>3173</v>
      </c>
      <c r="AH93" s="123"/>
    </row>
    <row r="94" spans="1:34" ht="30.75" thickBot="1" x14ac:dyDescent="0.3">
      <c r="A94" s="26" t="s">
        <v>58</v>
      </c>
      <c r="B94" s="33">
        <v>300562</v>
      </c>
      <c r="C94" s="48" t="s">
        <v>79</v>
      </c>
      <c r="D94" s="25">
        <v>15125217</v>
      </c>
      <c r="E94" s="33">
        <v>3566826</v>
      </c>
      <c r="F94" s="48" t="s">
        <v>166</v>
      </c>
      <c r="G94" s="34" t="s">
        <v>169</v>
      </c>
      <c r="H94" s="33">
        <v>17.25</v>
      </c>
      <c r="I94" s="140">
        <v>178</v>
      </c>
      <c r="J94" s="141"/>
      <c r="K94" s="148">
        <v>0</v>
      </c>
      <c r="L94" s="149"/>
      <c r="M94" s="142">
        <v>533</v>
      </c>
      <c r="N94" s="149"/>
      <c r="O94" s="142">
        <v>433</v>
      </c>
      <c r="P94" s="149"/>
      <c r="Q94" s="142">
        <v>105</v>
      </c>
      <c r="R94" s="149"/>
      <c r="S94" s="142">
        <v>1</v>
      </c>
      <c r="T94" s="149"/>
      <c r="U94" s="142">
        <v>3</v>
      </c>
      <c r="V94" s="149"/>
      <c r="W94" s="142">
        <v>61</v>
      </c>
      <c r="X94" s="149"/>
      <c r="Y94" s="142">
        <v>94</v>
      </c>
      <c r="Z94" s="149"/>
      <c r="AA94" s="142">
        <v>6</v>
      </c>
      <c r="AB94" s="149"/>
      <c r="AC94" s="142">
        <v>0</v>
      </c>
      <c r="AD94" s="149"/>
      <c r="AE94" s="142">
        <v>4</v>
      </c>
      <c r="AF94" s="143"/>
      <c r="AG94" s="104">
        <f t="shared" si="2"/>
        <v>1418</v>
      </c>
      <c r="AH94" s="106"/>
    </row>
    <row r="95" spans="1:34" ht="30.75" thickBot="1" x14ac:dyDescent="0.3">
      <c r="A95" s="72" t="s">
        <v>59</v>
      </c>
      <c r="B95" s="72">
        <v>302761</v>
      </c>
      <c r="C95" s="78" t="s">
        <v>79</v>
      </c>
      <c r="D95" s="72">
        <v>13644616</v>
      </c>
      <c r="E95" s="72">
        <v>5467603</v>
      </c>
      <c r="F95" s="79" t="s">
        <v>174</v>
      </c>
      <c r="G95" s="78" t="s">
        <v>169</v>
      </c>
      <c r="H95" s="72">
        <v>5.75</v>
      </c>
      <c r="I95" s="113">
        <v>0</v>
      </c>
      <c r="J95" s="114"/>
      <c r="K95" s="115">
        <v>0</v>
      </c>
      <c r="L95" s="114"/>
      <c r="M95" s="115">
        <v>4</v>
      </c>
      <c r="N95" s="114"/>
      <c r="O95" s="115">
        <v>0</v>
      </c>
      <c r="P95" s="114"/>
      <c r="Q95" s="115">
        <v>0</v>
      </c>
      <c r="R95" s="114"/>
      <c r="S95" s="115">
        <v>0</v>
      </c>
      <c r="T95" s="114"/>
      <c r="U95" s="115">
        <v>0</v>
      </c>
      <c r="V95" s="114"/>
      <c r="W95" s="115">
        <v>1</v>
      </c>
      <c r="X95" s="114"/>
      <c r="Y95" s="115">
        <v>0</v>
      </c>
      <c r="Z95" s="114"/>
      <c r="AA95" s="115">
        <v>0</v>
      </c>
      <c r="AB95" s="114"/>
      <c r="AC95" s="115">
        <v>0</v>
      </c>
      <c r="AD95" s="114"/>
      <c r="AE95" s="115">
        <v>0</v>
      </c>
      <c r="AF95" s="116"/>
      <c r="AG95" s="124">
        <f t="shared" ref="AG95" si="3">I95+K95+M95+O95+Q95+S95+U95+W95+Y95+AA95+AC95+AE95</f>
        <v>5</v>
      </c>
      <c r="AH95" s="121"/>
    </row>
    <row r="96" spans="1:34" ht="15.75" thickBot="1" x14ac:dyDescent="0.3">
      <c r="AB96" s="73"/>
      <c r="AC96" s="104" t="s">
        <v>172</v>
      </c>
      <c r="AD96" s="105"/>
      <c r="AE96" s="105"/>
      <c r="AF96" s="106"/>
      <c r="AG96" s="104">
        <f>SUM(AG60:AG95)</f>
        <v>127114</v>
      </c>
      <c r="AH96" s="106"/>
    </row>
    <row r="97" spans="1:47" ht="15.75" thickBot="1" x14ac:dyDescent="0.3">
      <c r="C97" s="76" t="s">
        <v>176</v>
      </c>
      <c r="AG97" s="5"/>
      <c r="AH97" s="5"/>
      <c r="AI97" s="5"/>
      <c r="AJ97" s="5"/>
      <c r="AK97" s="5"/>
      <c r="AL97" s="5"/>
    </row>
    <row r="98" spans="1:47" ht="15.75" thickBot="1" x14ac:dyDescent="0.3">
      <c r="A98" s="117" t="s">
        <v>20</v>
      </c>
      <c r="B98" s="117" t="s">
        <v>78</v>
      </c>
      <c r="C98" s="117" t="s">
        <v>77</v>
      </c>
      <c r="D98" s="119" t="s">
        <v>0</v>
      </c>
      <c r="E98" s="117" t="s">
        <v>1</v>
      </c>
      <c r="F98" s="117" t="s">
        <v>80</v>
      </c>
      <c r="G98" s="109" t="s">
        <v>2</v>
      </c>
      <c r="H98" s="117" t="s">
        <v>178</v>
      </c>
      <c r="I98" s="110" t="s">
        <v>171</v>
      </c>
      <c r="J98" s="111"/>
      <c r="K98" s="112"/>
      <c r="L98" s="105" t="s">
        <v>4</v>
      </c>
      <c r="M98" s="105"/>
      <c r="N98" s="106"/>
      <c r="O98" s="104" t="s">
        <v>5</v>
      </c>
      <c r="P98" s="105"/>
      <c r="Q98" s="106"/>
      <c r="R98" s="104" t="s">
        <v>6</v>
      </c>
      <c r="S98" s="105"/>
      <c r="T98" s="106"/>
      <c r="U98" s="104" t="s">
        <v>7</v>
      </c>
      <c r="V98" s="105"/>
      <c r="W98" s="106"/>
      <c r="X98" s="104" t="s">
        <v>8</v>
      </c>
      <c r="Y98" s="105"/>
      <c r="Z98" s="106"/>
      <c r="AA98" s="104" t="s">
        <v>9</v>
      </c>
      <c r="AB98" s="105"/>
      <c r="AC98" s="106"/>
      <c r="AD98" s="104" t="s">
        <v>10</v>
      </c>
      <c r="AE98" s="105"/>
      <c r="AF98" s="106"/>
      <c r="AG98" s="107" t="s">
        <v>11</v>
      </c>
      <c r="AH98" s="108"/>
      <c r="AI98" s="109"/>
      <c r="AJ98" s="104" t="s">
        <v>12</v>
      </c>
      <c r="AK98" s="105"/>
      <c r="AL98" s="106"/>
      <c r="AM98" s="104" t="s">
        <v>13</v>
      </c>
      <c r="AN98" s="105"/>
      <c r="AO98" s="106"/>
      <c r="AP98" s="100" t="s">
        <v>14</v>
      </c>
      <c r="AQ98" s="103"/>
      <c r="AR98" s="101"/>
      <c r="AS98" s="100" t="s">
        <v>15</v>
      </c>
      <c r="AT98" s="103"/>
      <c r="AU98" s="101"/>
    </row>
    <row r="99" spans="1:47" ht="15.75" thickBot="1" x14ac:dyDescent="0.3">
      <c r="A99" s="118"/>
      <c r="B99" s="118"/>
      <c r="C99" s="118"/>
      <c r="D99" s="120"/>
      <c r="E99" s="118"/>
      <c r="F99" s="118"/>
      <c r="G99" s="121"/>
      <c r="H99" s="118"/>
      <c r="I99" s="13" t="s">
        <v>16</v>
      </c>
      <c r="J99" s="52" t="s">
        <v>17</v>
      </c>
      <c r="K99" s="13" t="s">
        <v>175</v>
      </c>
      <c r="L99" s="13" t="s">
        <v>16</v>
      </c>
      <c r="M99" s="52" t="s">
        <v>17</v>
      </c>
      <c r="N99" s="13" t="s">
        <v>175</v>
      </c>
      <c r="O99" s="13" t="s">
        <v>16</v>
      </c>
      <c r="P99" s="52" t="s">
        <v>17</v>
      </c>
      <c r="Q99" s="13" t="s">
        <v>175</v>
      </c>
      <c r="R99" s="13" t="s">
        <v>16</v>
      </c>
      <c r="S99" s="52" t="s">
        <v>17</v>
      </c>
      <c r="T99" s="13" t="s">
        <v>175</v>
      </c>
      <c r="U99" s="13" t="s">
        <v>16</v>
      </c>
      <c r="V99" s="52" t="s">
        <v>17</v>
      </c>
      <c r="W99" s="13" t="s">
        <v>175</v>
      </c>
      <c r="X99" s="13" t="s">
        <v>16</v>
      </c>
      <c r="Y99" s="52" t="s">
        <v>17</v>
      </c>
      <c r="Z99" s="13" t="s">
        <v>175</v>
      </c>
      <c r="AA99" s="13" t="s">
        <v>16</v>
      </c>
      <c r="AB99" s="52" t="s">
        <v>17</v>
      </c>
      <c r="AC99" s="13" t="s">
        <v>175</v>
      </c>
      <c r="AD99" s="13" t="s">
        <v>16</v>
      </c>
      <c r="AE99" s="52" t="s">
        <v>17</v>
      </c>
      <c r="AF99" s="13" t="s">
        <v>175</v>
      </c>
      <c r="AG99" s="13" t="s">
        <v>16</v>
      </c>
      <c r="AH99" s="52" t="s">
        <v>17</v>
      </c>
      <c r="AI99" s="13" t="s">
        <v>175</v>
      </c>
      <c r="AJ99" s="13" t="s">
        <v>16</v>
      </c>
      <c r="AK99" s="13" t="s">
        <v>17</v>
      </c>
      <c r="AL99" s="52" t="s">
        <v>175</v>
      </c>
      <c r="AM99" s="13" t="s">
        <v>16</v>
      </c>
      <c r="AN99" s="13" t="s">
        <v>17</v>
      </c>
      <c r="AO99" s="52" t="s">
        <v>175</v>
      </c>
      <c r="AP99" s="13" t="s">
        <v>16</v>
      </c>
      <c r="AQ99" s="13" t="s">
        <v>17</v>
      </c>
      <c r="AR99" s="101" t="s">
        <v>175</v>
      </c>
      <c r="AS99" s="13" t="s">
        <v>16</v>
      </c>
      <c r="AT99" s="13" t="s">
        <v>17</v>
      </c>
      <c r="AU99" s="101" t="s">
        <v>175</v>
      </c>
    </row>
    <row r="100" spans="1:47" ht="30.75" thickBot="1" x14ac:dyDescent="0.3">
      <c r="A100" s="6" t="s">
        <v>22</v>
      </c>
      <c r="B100" s="10">
        <v>302392</v>
      </c>
      <c r="C100" s="46" t="s">
        <v>79</v>
      </c>
      <c r="D100" s="19">
        <v>13648867</v>
      </c>
      <c r="E100" s="10">
        <v>66303</v>
      </c>
      <c r="F100" s="15" t="s">
        <v>85</v>
      </c>
      <c r="G100" s="15" t="s">
        <v>19</v>
      </c>
      <c r="H100" s="10">
        <v>7.5</v>
      </c>
      <c r="I100" s="54">
        <v>1812</v>
      </c>
      <c r="J100" s="88">
        <v>549</v>
      </c>
      <c r="K100" s="86">
        <v>516</v>
      </c>
      <c r="L100" s="3">
        <v>2450</v>
      </c>
      <c r="M100" s="1">
        <v>668</v>
      </c>
      <c r="N100" s="86">
        <v>584</v>
      </c>
      <c r="O100" s="3">
        <v>1939</v>
      </c>
      <c r="P100" s="1">
        <v>450</v>
      </c>
      <c r="Q100" s="86">
        <v>504</v>
      </c>
      <c r="R100" s="3">
        <v>1621</v>
      </c>
      <c r="S100" s="22">
        <v>458</v>
      </c>
      <c r="T100" s="89">
        <v>442</v>
      </c>
      <c r="U100" s="3">
        <v>1289</v>
      </c>
      <c r="V100" s="1">
        <v>417</v>
      </c>
      <c r="W100" s="89">
        <v>596</v>
      </c>
      <c r="X100" s="3">
        <v>677</v>
      </c>
      <c r="Y100" s="1">
        <v>108</v>
      </c>
      <c r="Z100" s="89">
        <v>677</v>
      </c>
      <c r="AA100" s="3">
        <v>773</v>
      </c>
      <c r="AB100" s="1">
        <v>241</v>
      </c>
      <c r="AC100" s="89">
        <v>743</v>
      </c>
      <c r="AD100" s="3">
        <v>881</v>
      </c>
      <c r="AE100" s="1">
        <v>266</v>
      </c>
      <c r="AF100" s="89">
        <v>854</v>
      </c>
      <c r="AG100" s="3">
        <v>81</v>
      </c>
      <c r="AH100" s="1">
        <v>32</v>
      </c>
      <c r="AI100" s="73">
        <v>44</v>
      </c>
      <c r="AJ100" s="4">
        <v>0</v>
      </c>
      <c r="AK100" s="1">
        <v>0</v>
      </c>
      <c r="AL100" s="73">
        <v>0</v>
      </c>
      <c r="AM100" s="4">
        <v>0</v>
      </c>
      <c r="AN100" s="1">
        <v>0</v>
      </c>
      <c r="AO100" s="73">
        <v>0</v>
      </c>
      <c r="AP100" s="4">
        <v>0</v>
      </c>
      <c r="AQ100" s="88">
        <v>0</v>
      </c>
      <c r="AR100" s="73">
        <v>0</v>
      </c>
      <c r="AS100" s="9">
        <f>I100+L100+O100+R100+U100+X100+AA100+AD100+AG100+AJ100+AM100+AP100</f>
        <v>11523</v>
      </c>
      <c r="AT100" s="73">
        <f>J100+M100+P100+S100+V100+Y100+AB100+AE100+AH100+AK100+AN100+AQ100</f>
        <v>3189</v>
      </c>
      <c r="AU100" s="18">
        <f>K100+N100+Q100+T100+W100+Z100+AC100+AF100+AI100+AL100+AO100+AR100</f>
        <v>4960</v>
      </c>
    </row>
    <row r="101" spans="1:47" ht="15" customHeight="1" thickBot="1" x14ac:dyDescent="0.3">
      <c r="A101" s="6" t="s">
        <v>23</v>
      </c>
      <c r="B101" s="19">
        <v>300426</v>
      </c>
      <c r="C101" s="15" t="s">
        <v>79</v>
      </c>
      <c r="D101" s="25">
        <v>16587052</v>
      </c>
      <c r="E101" s="33">
        <v>48118</v>
      </c>
      <c r="F101" s="48" t="s">
        <v>144</v>
      </c>
      <c r="G101" s="34" t="s">
        <v>75</v>
      </c>
      <c r="H101" s="33">
        <v>15</v>
      </c>
      <c r="I101" s="63">
        <v>0</v>
      </c>
      <c r="J101" s="66">
        <v>0</v>
      </c>
      <c r="K101" s="65">
        <v>0</v>
      </c>
      <c r="L101" s="63">
        <v>0</v>
      </c>
      <c r="M101" s="62">
        <v>0</v>
      </c>
      <c r="N101" s="65">
        <v>0</v>
      </c>
      <c r="O101" s="63">
        <v>0</v>
      </c>
      <c r="P101" s="62">
        <v>0</v>
      </c>
      <c r="Q101" s="65">
        <v>0</v>
      </c>
      <c r="R101" s="63">
        <v>0</v>
      </c>
      <c r="S101" s="62">
        <v>0</v>
      </c>
      <c r="T101" s="65">
        <v>0</v>
      </c>
      <c r="U101" s="63">
        <v>0</v>
      </c>
      <c r="V101" s="62">
        <v>0</v>
      </c>
      <c r="W101" s="65">
        <v>0</v>
      </c>
      <c r="X101" s="63">
        <v>0</v>
      </c>
      <c r="Y101" s="62">
        <v>0</v>
      </c>
      <c r="Z101" s="65">
        <v>0</v>
      </c>
      <c r="AA101" s="63">
        <v>0</v>
      </c>
      <c r="AB101" s="62">
        <v>0</v>
      </c>
      <c r="AC101" s="65">
        <v>0</v>
      </c>
      <c r="AD101" s="63">
        <v>0</v>
      </c>
      <c r="AE101" s="62">
        <v>0</v>
      </c>
      <c r="AF101" s="65">
        <v>0</v>
      </c>
      <c r="AG101" s="63">
        <v>0</v>
      </c>
      <c r="AH101" s="62">
        <v>0</v>
      </c>
      <c r="AI101" s="90">
        <v>0</v>
      </c>
      <c r="AJ101" s="62">
        <v>0</v>
      </c>
      <c r="AK101" s="62">
        <v>0</v>
      </c>
      <c r="AL101" s="90">
        <v>0</v>
      </c>
      <c r="AM101" s="62">
        <v>0</v>
      </c>
      <c r="AN101" s="62">
        <v>0</v>
      </c>
      <c r="AO101" s="90">
        <v>0</v>
      </c>
      <c r="AP101" s="62">
        <v>0</v>
      </c>
      <c r="AQ101" s="62">
        <v>0</v>
      </c>
      <c r="AR101" s="90">
        <v>0</v>
      </c>
      <c r="AS101" s="9">
        <f>I101+L101+O101+R101+U101+X101+AA101+AD101+AG101+AJ101+AM101+AP101</f>
        <v>0</v>
      </c>
      <c r="AT101" s="73">
        <f>J101+M101+P101+S101+V101+Y101+AB101+AE101+AH101+AK101+AN101+AQ101</f>
        <v>0</v>
      </c>
      <c r="AU101" s="18">
        <f>K101+N101+Q101+T101+W101+Z101+AC101+AF101+AI101+AL101+AO101+AR101</f>
        <v>0</v>
      </c>
    </row>
    <row r="102" spans="1:47" ht="15" customHeight="1" thickBot="1" x14ac:dyDescent="0.3">
      <c r="A102" s="20" t="s">
        <v>24</v>
      </c>
      <c r="B102" s="20">
        <v>301542</v>
      </c>
      <c r="C102" s="32" t="s">
        <v>79</v>
      </c>
      <c r="D102" s="37">
        <v>15125535</v>
      </c>
      <c r="E102" s="38" t="s">
        <v>76</v>
      </c>
      <c r="F102" s="51" t="s">
        <v>167</v>
      </c>
      <c r="G102" s="39" t="s">
        <v>75</v>
      </c>
      <c r="H102" s="11">
        <v>6.5</v>
      </c>
      <c r="I102" s="67">
        <v>1466</v>
      </c>
      <c r="J102" s="40">
        <v>247</v>
      </c>
      <c r="K102" s="41">
        <v>1215</v>
      </c>
      <c r="L102" s="68">
        <v>1478</v>
      </c>
      <c r="M102" s="69">
        <v>212</v>
      </c>
      <c r="N102" s="41">
        <v>741</v>
      </c>
      <c r="O102" s="68">
        <v>1336</v>
      </c>
      <c r="P102" s="69">
        <v>183</v>
      </c>
      <c r="Q102" s="41">
        <v>724</v>
      </c>
      <c r="R102" s="68">
        <v>1226</v>
      </c>
      <c r="S102" s="69">
        <v>192</v>
      </c>
      <c r="T102" s="41">
        <v>778</v>
      </c>
      <c r="U102" s="68">
        <v>808</v>
      </c>
      <c r="V102" s="69">
        <v>121</v>
      </c>
      <c r="W102" s="41">
        <v>833</v>
      </c>
      <c r="X102" s="68">
        <v>408</v>
      </c>
      <c r="Y102" s="69">
        <v>35</v>
      </c>
      <c r="Z102" s="41">
        <v>827</v>
      </c>
      <c r="AA102" s="68">
        <v>397</v>
      </c>
      <c r="AB102" s="69">
        <v>42</v>
      </c>
      <c r="AC102" s="41">
        <v>641</v>
      </c>
      <c r="AD102" s="68">
        <v>470</v>
      </c>
      <c r="AE102" s="69">
        <v>22</v>
      </c>
      <c r="AF102" s="41">
        <v>862</v>
      </c>
      <c r="AG102" s="68">
        <v>487</v>
      </c>
      <c r="AH102" s="69">
        <v>10</v>
      </c>
      <c r="AI102" s="80">
        <v>741</v>
      </c>
      <c r="AJ102" s="69">
        <v>452</v>
      </c>
      <c r="AK102" s="69">
        <v>29</v>
      </c>
      <c r="AL102" s="80">
        <v>856</v>
      </c>
      <c r="AM102" s="69">
        <v>702</v>
      </c>
      <c r="AN102" s="69">
        <v>83</v>
      </c>
      <c r="AO102" s="80">
        <v>867</v>
      </c>
      <c r="AP102" s="69">
        <v>772</v>
      </c>
      <c r="AQ102" s="69">
        <v>131</v>
      </c>
      <c r="AR102" s="80">
        <v>855</v>
      </c>
      <c r="AS102" s="6">
        <f>I102+L102+O102+R102+U102+X102+AA102+AD102+AG102+AJ102+AM102+AP102</f>
        <v>10002</v>
      </c>
      <c r="AT102" s="75">
        <f>J102+M102+P102+S102+V102+Y102+AB102+AE102+AH102+AK102+AN102+AQ102</f>
        <v>1307</v>
      </c>
      <c r="AU102" s="6">
        <f>K102+N102+Q102+T102+W102+Z102+AC102+AF102+AI102+AL102+AO102+AR102</f>
        <v>9940</v>
      </c>
    </row>
    <row r="103" spans="1:47" ht="15.75" thickBot="1" x14ac:dyDescent="0.3">
      <c r="A103" s="35"/>
      <c r="B103" s="35"/>
      <c r="C103" s="35"/>
      <c r="D103" s="35"/>
      <c r="E103" s="35"/>
      <c r="F103" s="35"/>
      <c r="G103" s="36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L103" s="73"/>
      <c r="AM103" s="74"/>
      <c r="AN103" s="75"/>
      <c r="AO103" s="100" t="s">
        <v>172</v>
      </c>
      <c r="AP103" s="103"/>
      <c r="AQ103" s="103"/>
      <c r="AR103" s="101"/>
      <c r="AS103" s="74">
        <f>SUM(AS100:AS102)</f>
        <v>21525</v>
      </c>
      <c r="AT103" s="6">
        <f>SUM(AT100:AT102)</f>
        <v>4496</v>
      </c>
      <c r="AU103" s="75">
        <f>SUM(AU100:AU102)</f>
        <v>14900</v>
      </c>
    </row>
    <row r="104" spans="1:47" ht="15.75" thickBot="1" x14ac:dyDescent="0.3">
      <c r="A104" s="35"/>
      <c r="B104" s="35"/>
      <c r="C104" s="95" t="s">
        <v>177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</row>
    <row r="105" spans="1:47" ht="15.75" thickBot="1" x14ac:dyDescent="0.3">
      <c r="A105" s="117" t="s">
        <v>20</v>
      </c>
      <c r="B105" s="117" t="s">
        <v>78</v>
      </c>
      <c r="C105" s="117" t="s">
        <v>77</v>
      </c>
      <c r="D105" s="119" t="s">
        <v>0</v>
      </c>
      <c r="E105" s="117" t="s">
        <v>1</v>
      </c>
      <c r="F105" s="117" t="s">
        <v>80</v>
      </c>
      <c r="G105" s="109" t="s">
        <v>2</v>
      </c>
      <c r="H105" s="117" t="s">
        <v>178</v>
      </c>
      <c r="I105" s="110" t="s">
        <v>171</v>
      </c>
      <c r="J105" s="111"/>
      <c r="K105" s="112"/>
      <c r="L105" s="105" t="s">
        <v>4</v>
      </c>
      <c r="M105" s="105"/>
      <c r="N105" s="106"/>
      <c r="O105" s="104" t="s">
        <v>5</v>
      </c>
      <c r="P105" s="105"/>
      <c r="Q105" s="106"/>
      <c r="R105" s="104" t="s">
        <v>6</v>
      </c>
      <c r="S105" s="105"/>
      <c r="T105" s="106"/>
      <c r="U105" s="104" t="s">
        <v>7</v>
      </c>
      <c r="V105" s="105"/>
      <c r="W105" s="106"/>
      <c r="X105" s="104" t="s">
        <v>8</v>
      </c>
      <c r="Y105" s="105"/>
      <c r="Z105" s="106"/>
      <c r="AA105" s="104" t="s">
        <v>9</v>
      </c>
      <c r="AB105" s="105"/>
      <c r="AC105" s="106"/>
      <c r="AD105" s="104" t="s">
        <v>10</v>
      </c>
      <c r="AE105" s="105"/>
      <c r="AF105" s="106"/>
      <c r="AG105" s="107" t="s">
        <v>11</v>
      </c>
      <c r="AH105" s="108"/>
      <c r="AI105" s="109"/>
      <c r="AJ105" s="104" t="s">
        <v>12</v>
      </c>
      <c r="AK105" s="105"/>
      <c r="AL105" s="106"/>
      <c r="AM105" s="104" t="s">
        <v>13</v>
      </c>
      <c r="AN105" s="105"/>
      <c r="AO105" s="106"/>
      <c r="AP105" s="104" t="s">
        <v>14</v>
      </c>
      <c r="AQ105" s="105"/>
      <c r="AR105" s="106"/>
      <c r="AS105" s="100" t="s">
        <v>15</v>
      </c>
      <c r="AT105" s="103"/>
      <c r="AU105" s="101"/>
    </row>
    <row r="106" spans="1:47" ht="15.75" thickBot="1" x14ac:dyDescent="0.3">
      <c r="A106" s="118"/>
      <c r="B106" s="118"/>
      <c r="C106" s="118"/>
      <c r="D106" s="120"/>
      <c r="E106" s="118"/>
      <c r="F106" s="118"/>
      <c r="G106" s="121"/>
      <c r="H106" s="118"/>
      <c r="I106" s="13" t="s">
        <v>16</v>
      </c>
      <c r="J106" s="52" t="s">
        <v>17</v>
      </c>
      <c r="K106" s="13" t="s">
        <v>175</v>
      </c>
      <c r="L106" s="13" t="s">
        <v>16</v>
      </c>
      <c r="M106" s="52" t="s">
        <v>17</v>
      </c>
      <c r="N106" s="13" t="s">
        <v>175</v>
      </c>
      <c r="O106" s="13" t="s">
        <v>16</v>
      </c>
      <c r="P106" s="52" t="s">
        <v>17</v>
      </c>
      <c r="Q106" s="13" t="s">
        <v>175</v>
      </c>
      <c r="R106" s="13" t="s">
        <v>16</v>
      </c>
      <c r="S106" s="52" t="s">
        <v>17</v>
      </c>
      <c r="T106" s="13" t="s">
        <v>175</v>
      </c>
      <c r="U106" s="13" t="s">
        <v>16</v>
      </c>
      <c r="V106" s="52" t="s">
        <v>17</v>
      </c>
      <c r="W106" s="13" t="s">
        <v>175</v>
      </c>
      <c r="X106" s="13" t="s">
        <v>16</v>
      </c>
      <c r="Y106" s="52" t="s">
        <v>17</v>
      </c>
      <c r="Z106" s="13" t="s">
        <v>175</v>
      </c>
      <c r="AA106" s="13" t="s">
        <v>16</v>
      </c>
      <c r="AB106" s="52" t="s">
        <v>17</v>
      </c>
      <c r="AC106" s="13" t="s">
        <v>175</v>
      </c>
      <c r="AD106" s="13" t="s">
        <v>16</v>
      </c>
      <c r="AE106" s="52" t="s">
        <v>17</v>
      </c>
      <c r="AF106" s="13" t="s">
        <v>175</v>
      </c>
      <c r="AG106" s="13" t="s">
        <v>16</v>
      </c>
      <c r="AH106" s="52" t="s">
        <v>17</v>
      </c>
      <c r="AI106" s="13" t="s">
        <v>175</v>
      </c>
      <c r="AJ106" s="13" t="s">
        <v>16</v>
      </c>
      <c r="AK106" s="13" t="s">
        <v>17</v>
      </c>
      <c r="AL106" s="52" t="s">
        <v>175</v>
      </c>
      <c r="AM106" s="13" t="s">
        <v>16</v>
      </c>
      <c r="AN106" s="13" t="s">
        <v>17</v>
      </c>
      <c r="AO106" s="52" t="s">
        <v>175</v>
      </c>
      <c r="AP106" s="13" t="s">
        <v>16</v>
      </c>
      <c r="AQ106" s="13" t="s">
        <v>17</v>
      </c>
      <c r="AR106" s="52" t="s">
        <v>175</v>
      </c>
      <c r="AS106" s="13" t="s">
        <v>16</v>
      </c>
      <c r="AT106" s="13" t="s">
        <v>17</v>
      </c>
      <c r="AU106" s="52" t="s">
        <v>175</v>
      </c>
    </row>
    <row r="107" spans="1:47" ht="30.75" thickBot="1" x14ac:dyDescent="0.3">
      <c r="A107" s="6" t="s">
        <v>73</v>
      </c>
      <c r="B107" s="6">
        <v>300002</v>
      </c>
      <c r="C107" s="91" t="s">
        <v>79</v>
      </c>
      <c r="D107" s="74">
        <v>15563311</v>
      </c>
      <c r="E107" s="6">
        <v>2911</v>
      </c>
      <c r="F107" s="91" t="s">
        <v>136</v>
      </c>
      <c r="G107" s="92" t="s">
        <v>74</v>
      </c>
      <c r="H107" s="6">
        <v>36</v>
      </c>
      <c r="I107" s="93">
        <v>46</v>
      </c>
      <c r="J107" s="94">
        <v>0</v>
      </c>
      <c r="K107" s="96">
        <v>11</v>
      </c>
      <c r="L107" s="97">
        <v>27</v>
      </c>
      <c r="M107" s="98">
        <v>13</v>
      </c>
      <c r="N107" s="96">
        <v>9</v>
      </c>
      <c r="O107" s="97">
        <v>36</v>
      </c>
      <c r="P107" s="98">
        <v>16</v>
      </c>
      <c r="Q107" s="96">
        <v>14</v>
      </c>
      <c r="R107" s="97">
        <v>36</v>
      </c>
      <c r="S107" s="98">
        <v>17</v>
      </c>
      <c r="T107" s="96">
        <v>13</v>
      </c>
      <c r="U107" s="97">
        <v>31</v>
      </c>
      <c r="V107" s="98">
        <v>14</v>
      </c>
      <c r="W107" s="96">
        <v>12</v>
      </c>
      <c r="X107" s="97">
        <v>20</v>
      </c>
      <c r="Y107" s="98">
        <v>9</v>
      </c>
      <c r="Z107" s="96">
        <v>13</v>
      </c>
      <c r="AA107" s="97">
        <v>17</v>
      </c>
      <c r="AB107" s="98">
        <v>8</v>
      </c>
      <c r="AC107" s="96">
        <v>14</v>
      </c>
      <c r="AD107" s="97">
        <v>18</v>
      </c>
      <c r="AE107" s="98">
        <v>8</v>
      </c>
      <c r="AF107" s="96">
        <v>3</v>
      </c>
      <c r="AG107" s="99">
        <v>13</v>
      </c>
      <c r="AH107" s="97">
        <v>7</v>
      </c>
      <c r="AI107" s="75">
        <v>0</v>
      </c>
      <c r="AJ107" s="93">
        <v>18</v>
      </c>
      <c r="AK107" s="94">
        <v>8</v>
      </c>
      <c r="AL107" s="75">
        <v>2</v>
      </c>
      <c r="AM107" s="93">
        <v>24</v>
      </c>
      <c r="AN107" s="94">
        <v>10</v>
      </c>
      <c r="AO107" s="75">
        <v>1</v>
      </c>
      <c r="AP107" s="93">
        <v>23</v>
      </c>
      <c r="AQ107" s="94">
        <v>11</v>
      </c>
      <c r="AR107" s="75">
        <v>1</v>
      </c>
      <c r="AS107" s="75">
        <f>I107+L107+O107+R107+U107+X107+AA107+AD107+AG107+AJ107+AM107+AP107</f>
        <v>309</v>
      </c>
      <c r="AT107" s="75">
        <f>J107+M107+P107+S107+V107+Y107+AB107+AE107+AH107+AK107+AN107+AQ107</f>
        <v>121</v>
      </c>
      <c r="AU107" s="75">
        <f>K107+N107+Q107+T107+W107+Z107+AC107+AF107+AI107+AL107+AO107+AR107</f>
        <v>93</v>
      </c>
    </row>
    <row r="108" spans="1:47" ht="15.75" thickBot="1" x14ac:dyDescent="0.3">
      <c r="A108" s="35"/>
      <c r="B108" s="35"/>
      <c r="C108" s="36"/>
      <c r="D108" s="35"/>
      <c r="E108" s="35"/>
      <c r="F108" s="36"/>
      <c r="G108" s="36"/>
      <c r="H108" s="35"/>
      <c r="I108" s="35"/>
      <c r="J108" s="35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35"/>
      <c r="AJ108" s="35"/>
      <c r="AK108" s="35"/>
      <c r="AL108" s="73"/>
      <c r="AM108" s="74"/>
      <c r="AN108" s="73"/>
      <c r="AO108" s="100" t="s">
        <v>172</v>
      </c>
      <c r="AP108" s="103"/>
      <c r="AQ108" s="103"/>
      <c r="AR108" s="101"/>
      <c r="AS108" s="75">
        <f>SUM(AS106)</f>
        <v>0</v>
      </c>
      <c r="AT108" s="75">
        <f>SUM(AT106)</f>
        <v>0</v>
      </c>
      <c r="AU108" s="75">
        <f>SUM(AU106)</f>
        <v>0</v>
      </c>
    </row>
    <row r="109" spans="1:47" x14ac:dyDescent="0.25">
      <c r="A109" s="35"/>
      <c r="B109" s="35"/>
      <c r="C109" s="36"/>
      <c r="D109" s="168" t="s">
        <v>190</v>
      </c>
      <c r="E109" s="167"/>
      <c r="F109" s="167"/>
      <c r="G109" s="167"/>
      <c r="H109" s="167"/>
      <c r="I109" s="35"/>
      <c r="J109" s="35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35"/>
      <c r="AJ109" s="35"/>
      <c r="AK109" s="35"/>
      <c r="AL109" s="35"/>
      <c r="AN109" s="43"/>
      <c r="AO109" s="102"/>
      <c r="AP109" s="102"/>
      <c r="AQ109" s="102"/>
      <c r="AR109" s="102"/>
      <c r="AS109" s="43"/>
      <c r="AT109" s="43"/>
      <c r="AU109" s="73"/>
    </row>
    <row r="110" spans="1:47" x14ac:dyDescent="0.25">
      <c r="A110" s="35"/>
      <c r="B110" s="35"/>
      <c r="C110" s="36"/>
      <c r="D110" s="167"/>
      <c r="E110" s="167"/>
      <c r="F110" s="167"/>
      <c r="G110" s="167"/>
      <c r="H110" s="167"/>
      <c r="I110" s="35"/>
      <c r="J110" s="35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35"/>
      <c r="AJ110" s="35"/>
      <c r="AK110" s="35"/>
      <c r="AL110" s="35"/>
      <c r="AN110" s="35"/>
      <c r="AO110" s="163"/>
      <c r="AP110" s="163"/>
      <c r="AQ110" s="163"/>
      <c r="AR110" s="163"/>
      <c r="AS110" s="35"/>
      <c r="AT110" s="35"/>
      <c r="AU110" s="35"/>
    </row>
    <row r="111" spans="1:47" x14ac:dyDescent="0.25">
      <c r="A111" s="35"/>
      <c r="B111" s="35"/>
      <c r="C111" s="36"/>
      <c r="D111" s="167"/>
      <c r="E111" s="167"/>
      <c r="F111" s="167"/>
      <c r="G111" s="167"/>
      <c r="H111" s="167"/>
      <c r="I111" s="35"/>
      <c r="J111" s="35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35"/>
      <c r="AJ111" s="35"/>
      <c r="AK111" s="35"/>
      <c r="AL111" s="35"/>
      <c r="AN111" s="35"/>
      <c r="AO111" s="163"/>
      <c r="AP111" s="163"/>
      <c r="AQ111" s="163"/>
      <c r="AR111" s="163"/>
      <c r="AS111" s="35"/>
      <c r="AT111" s="35"/>
      <c r="AU111" s="35"/>
    </row>
    <row r="112" spans="1:47" x14ac:dyDescent="0.25">
      <c r="A112" s="35"/>
      <c r="B112" s="35"/>
      <c r="C112" s="36"/>
      <c r="D112" s="167"/>
      <c r="E112" s="167"/>
      <c r="F112" s="167"/>
      <c r="G112" s="167"/>
      <c r="H112" s="167"/>
      <c r="I112" s="35"/>
      <c r="J112" s="35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35"/>
      <c r="AJ112" s="35"/>
      <c r="AK112" s="35"/>
      <c r="AL112" s="35"/>
      <c r="AN112" s="35"/>
      <c r="AO112" s="163"/>
      <c r="AP112" s="163"/>
      <c r="AQ112" s="163"/>
      <c r="AR112" s="163"/>
      <c r="AS112" s="35"/>
      <c r="AT112" s="35"/>
      <c r="AU112" s="35"/>
    </row>
    <row r="113" spans="1:47" ht="15.75" thickBot="1" x14ac:dyDescent="0.3">
      <c r="A113" s="35"/>
      <c r="B113" s="35"/>
      <c r="C113" s="164" t="s">
        <v>179</v>
      </c>
      <c r="D113" s="35"/>
      <c r="E113" s="35"/>
      <c r="F113" s="36"/>
      <c r="G113" s="36"/>
      <c r="H113" s="35"/>
      <c r="I113" s="35"/>
      <c r="J113" s="35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35"/>
      <c r="AJ113" s="35"/>
      <c r="AK113" s="35"/>
      <c r="AL113" s="35"/>
      <c r="AN113" s="35"/>
      <c r="AO113" s="163"/>
      <c r="AP113" s="163"/>
      <c r="AQ113" s="163"/>
      <c r="AR113" s="163"/>
      <c r="AS113" s="35"/>
      <c r="AT113" s="35"/>
      <c r="AU113" s="35"/>
    </row>
    <row r="114" spans="1:47" ht="15.75" thickBot="1" x14ac:dyDescent="0.3">
      <c r="A114" s="117" t="s">
        <v>20</v>
      </c>
      <c r="B114" s="117" t="s">
        <v>78</v>
      </c>
      <c r="C114" s="117" t="s">
        <v>77</v>
      </c>
      <c r="D114" s="119" t="s">
        <v>0</v>
      </c>
      <c r="E114" s="117" t="s">
        <v>1</v>
      </c>
      <c r="F114" s="117" t="s">
        <v>80</v>
      </c>
      <c r="G114" s="109" t="s">
        <v>2</v>
      </c>
      <c r="H114" s="117" t="s">
        <v>3</v>
      </c>
      <c r="I114" s="110" t="s">
        <v>171</v>
      </c>
      <c r="J114" s="112"/>
      <c r="K114" s="104" t="s">
        <v>4</v>
      </c>
      <c r="L114" s="106"/>
      <c r="M114" s="104" t="s">
        <v>5</v>
      </c>
      <c r="N114" s="106"/>
      <c r="O114" s="104" t="s">
        <v>6</v>
      </c>
      <c r="P114" s="106"/>
      <c r="Q114" s="104" t="s">
        <v>7</v>
      </c>
      <c r="R114" s="106"/>
      <c r="S114" s="104" t="s">
        <v>8</v>
      </c>
      <c r="T114" s="106"/>
      <c r="U114" s="104" t="s">
        <v>9</v>
      </c>
      <c r="V114" s="106"/>
      <c r="W114" s="104" t="s">
        <v>10</v>
      </c>
      <c r="X114" s="106"/>
      <c r="Y114" s="104" t="s">
        <v>11</v>
      </c>
      <c r="Z114" s="106"/>
      <c r="AA114" s="104" t="s">
        <v>12</v>
      </c>
      <c r="AB114" s="106"/>
      <c r="AC114" s="104" t="s">
        <v>13</v>
      </c>
      <c r="AD114" s="106"/>
      <c r="AE114" s="104" t="s">
        <v>14</v>
      </c>
      <c r="AF114" s="106"/>
      <c r="AG114" s="108" t="s">
        <v>15</v>
      </c>
      <c r="AH114" s="109"/>
      <c r="AN114" s="35"/>
      <c r="AO114" s="35"/>
      <c r="AP114" s="35"/>
      <c r="AQ114" s="35"/>
      <c r="AR114" s="35"/>
      <c r="AS114" s="35"/>
      <c r="AT114" s="35"/>
      <c r="AU114" s="35"/>
    </row>
    <row r="115" spans="1:47" ht="15.75" thickBot="1" x14ac:dyDescent="0.3">
      <c r="A115" s="118"/>
      <c r="B115" s="118"/>
      <c r="C115" s="118"/>
      <c r="D115" s="120"/>
      <c r="E115" s="118"/>
      <c r="F115" s="118"/>
      <c r="G115" s="121"/>
      <c r="H115" s="118"/>
      <c r="I115" s="13" t="s">
        <v>16</v>
      </c>
      <c r="J115" s="13" t="s">
        <v>17</v>
      </c>
      <c r="K115" s="13" t="s">
        <v>16</v>
      </c>
      <c r="L115" s="13" t="s">
        <v>17</v>
      </c>
      <c r="M115" s="13" t="s">
        <v>16</v>
      </c>
      <c r="N115" s="13" t="s">
        <v>17</v>
      </c>
      <c r="O115" s="13" t="s">
        <v>16</v>
      </c>
      <c r="P115" s="13" t="s">
        <v>17</v>
      </c>
      <c r="Q115" s="13" t="s">
        <v>16</v>
      </c>
      <c r="R115" s="13" t="s">
        <v>17</v>
      </c>
      <c r="S115" s="13" t="s">
        <v>16</v>
      </c>
      <c r="T115" s="13" t="s">
        <v>17</v>
      </c>
      <c r="U115" s="13" t="s">
        <v>16</v>
      </c>
      <c r="V115" s="13" t="s">
        <v>17</v>
      </c>
      <c r="W115" s="13" t="s">
        <v>16</v>
      </c>
      <c r="X115" s="13" t="s">
        <v>17</v>
      </c>
      <c r="Y115" s="101" t="s">
        <v>16</v>
      </c>
      <c r="Z115" s="13" t="s">
        <v>17</v>
      </c>
      <c r="AA115" s="13" t="s">
        <v>16</v>
      </c>
      <c r="AB115" s="13" t="s">
        <v>17</v>
      </c>
      <c r="AC115" s="13" t="s">
        <v>16</v>
      </c>
      <c r="AD115" s="13" t="s">
        <v>17</v>
      </c>
      <c r="AE115" s="13" t="s">
        <v>16</v>
      </c>
      <c r="AF115" s="13" t="s">
        <v>17</v>
      </c>
      <c r="AG115" s="13" t="s">
        <v>16</v>
      </c>
      <c r="AH115" s="101" t="s">
        <v>17</v>
      </c>
    </row>
    <row r="116" spans="1:47" ht="15" customHeight="1" thickBot="1" x14ac:dyDescent="0.3">
      <c r="A116" s="13">
        <v>1</v>
      </c>
      <c r="B116" s="10">
        <v>302389</v>
      </c>
      <c r="C116" s="46" t="s">
        <v>79</v>
      </c>
      <c r="D116" s="19">
        <v>13648859</v>
      </c>
      <c r="E116" s="10">
        <v>7199984</v>
      </c>
      <c r="F116" s="150" t="s">
        <v>84</v>
      </c>
      <c r="G116" s="15" t="s">
        <v>168</v>
      </c>
      <c r="H116" s="10">
        <v>17.25</v>
      </c>
      <c r="I116" s="3">
        <v>0</v>
      </c>
      <c r="J116" s="8">
        <v>0</v>
      </c>
      <c r="K116" s="3">
        <v>0</v>
      </c>
      <c r="L116" s="8">
        <v>0</v>
      </c>
      <c r="M116" s="3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8">
        <v>0</v>
      </c>
      <c r="AG116" s="9">
        <f t="shared" ref="AG116:AH142" si="4">I116+K116+M116+O116+Q116+S116+U116+W116+Y116+AA116+AC116+AE116</f>
        <v>0</v>
      </c>
      <c r="AH116" s="71">
        <f t="shared" si="4"/>
        <v>0</v>
      </c>
    </row>
    <row r="117" spans="1:47" ht="30.75" thickBot="1" x14ac:dyDescent="0.3">
      <c r="A117" s="13">
        <v>2</v>
      </c>
      <c r="B117" s="10">
        <v>300951</v>
      </c>
      <c r="C117" s="46" t="s">
        <v>79</v>
      </c>
      <c r="D117" s="19">
        <v>13684707</v>
      </c>
      <c r="E117" s="17" t="s">
        <v>21</v>
      </c>
      <c r="F117" s="151" t="s">
        <v>180</v>
      </c>
      <c r="G117" s="15" t="s">
        <v>168</v>
      </c>
      <c r="H117" s="10">
        <v>17.25</v>
      </c>
      <c r="I117" s="3">
        <v>1141</v>
      </c>
      <c r="J117" s="8">
        <v>0</v>
      </c>
      <c r="K117" s="3">
        <v>1396</v>
      </c>
      <c r="L117" s="8">
        <v>0</v>
      </c>
      <c r="M117" s="3">
        <v>1345</v>
      </c>
      <c r="N117" s="1">
        <v>0</v>
      </c>
      <c r="O117" s="1">
        <v>1173</v>
      </c>
      <c r="P117" s="1">
        <v>0</v>
      </c>
      <c r="Q117" s="1">
        <v>1030</v>
      </c>
      <c r="R117" s="1">
        <v>0</v>
      </c>
      <c r="S117" s="1">
        <v>67</v>
      </c>
      <c r="T117" s="1">
        <v>0</v>
      </c>
      <c r="U117" s="1">
        <v>184</v>
      </c>
      <c r="V117" s="1">
        <v>0</v>
      </c>
      <c r="W117" s="1">
        <v>89</v>
      </c>
      <c r="X117" s="1">
        <v>0</v>
      </c>
      <c r="Y117" s="1">
        <v>187</v>
      </c>
      <c r="Z117" s="1">
        <v>0</v>
      </c>
      <c r="AA117" s="1">
        <v>259</v>
      </c>
      <c r="AB117" s="1">
        <v>0</v>
      </c>
      <c r="AC117" s="1">
        <v>1125</v>
      </c>
      <c r="AD117" s="1">
        <v>0</v>
      </c>
      <c r="AE117" s="1">
        <v>1187</v>
      </c>
      <c r="AF117" s="8">
        <v>0</v>
      </c>
      <c r="AG117" s="9">
        <f t="shared" si="4"/>
        <v>9183</v>
      </c>
      <c r="AH117" s="71">
        <f t="shared" si="4"/>
        <v>0</v>
      </c>
    </row>
    <row r="118" spans="1:47" ht="30.75" thickBot="1" x14ac:dyDescent="0.3">
      <c r="A118" s="13">
        <v>3</v>
      </c>
      <c r="B118" s="10">
        <v>300513</v>
      </c>
      <c r="C118" s="46" t="s">
        <v>79</v>
      </c>
      <c r="D118" s="19">
        <v>14005943</v>
      </c>
      <c r="E118" s="10">
        <v>7385233</v>
      </c>
      <c r="F118" s="15" t="s">
        <v>181</v>
      </c>
      <c r="G118" s="15" t="s">
        <v>168</v>
      </c>
      <c r="H118" s="10">
        <v>17.25</v>
      </c>
      <c r="I118" s="57">
        <v>2208</v>
      </c>
      <c r="J118" s="82">
        <v>0</v>
      </c>
      <c r="K118" s="3">
        <v>2735</v>
      </c>
      <c r="L118" s="8">
        <v>0</v>
      </c>
      <c r="M118" s="3">
        <v>2221</v>
      </c>
      <c r="N118" s="1">
        <v>0</v>
      </c>
      <c r="O118" s="1">
        <v>1673</v>
      </c>
      <c r="P118" s="1">
        <v>0</v>
      </c>
      <c r="Q118" s="1">
        <v>958</v>
      </c>
      <c r="R118" s="1">
        <v>0</v>
      </c>
      <c r="S118" s="1">
        <v>0</v>
      </c>
      <c r="T118" s="1">
        <v>0</v>
      </c>
      <c r="U118" s="1">
        <v>215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325</v>
      </c>
      <c r="AB118" s="1">
        <v>0</v>
      </c>
      <c r="AC118" s="1">
        <v>160</v>
      </c>
      <c r="AD118" s="1">
        <v>0</v>
      </c>
      <c r="AE118" s="1">
        <v>478</v>
      </c>
      <c r="AF118" s="8">
        <v>0</v>
      </c>
      <c r="AG118" s="9">
        <f t="shared" si="4"/>
        <v>10973</v>
      </c>
      <c r="AH118" s="71">
        <f t="shared" si="4"/>
        <v>0</v>
      </c>
    </row>
    <row r="119" spans="1:47" ht="30.75" thickBot="1" x14ac:dyDescent="0.3">
      <c r="A119" s="13">
        <v>4</v>
      </c>
      <c r="B119" s="10">
        <v>301945</v>
      </c>
      <c r="C119" s="46" t="s">
        <v>79</v>
      </c>
      <c r="D119" s="19">
        <v>14273166</v>
      </c>
      <c r="E119" s="10">
        <v>290068</v>
      </c>
      <c r="F119" s="15" t="s">
        <v>96</v>
      </c>
      <c r="G119" s="15" t="s">
        <v>170</v>
      </c>
      <c r="H119" s="10">
        <v>17.25</v>
      </c>
      <c r="I119" s="56">
        <v>350</v>
      </c>
      <c r="J119" s="83">
        <v>0</v>
      </c>
      <c r="K119" s="2">
        <v>259</v>
      </c>
      <c r="L119" s="8">
        <v>0</v>
      </c>
      <c r="M119" s="3">
        <v>293</v>
      </c>
      <c r="N119" s="1">
        <v>0</v>
      </c>
      <c r="O119" s="1">
        <v>273</v>
      </c>
      <c r="P119" s="1">
        <v>0</v>
      </c>
      <c r="Q119" s="1">
        <v>194</v>
      </c>
      <c r="R119" s="1">
        <v>0</v>
      </c>
      <c r="S119" s="1">
        <v>32</v>
      </c>
      <c r="T119" s="1">
        <v>0</v>
      </c>
      <c r="U119" s="1">
        <v>35</v>
      </c>
      <c r="V119" s="1">
        <v>0</v>
      </c>
      <c r="W119" s="1">
        <v>32</v>
      </c>
      <c r="X119" s="1">
        <v>0</v>
      </c>
      <c r="Y119" s="1">
        <v>26</v>
      </c>
      <c r="Z119" s="1">
        <v>0</v>
      </c>
      <c r="AA119" s="1">
        <v>43</v>
      </c>
      <c r="AB119" s="1">
        <v>0</v>
      </c>
      <c r="AC119" s="1">
        <v>65</v>
      </c>
      <c r="AD119" s="1">
        <v>0</v>
      </c>
      <c r="AE119" s="1">
        <v>84</v>
      </c>
      <c r="AF119" s="8">
        <v>0</v>
      </c>
      <c r="AG119" s="9">
        <f t="shared" si="4"/>
        <v>1686</v>
      </c>
      <c r="AH119" s="71">
        <f t="shared" si="4"/>
        <v>0</v>
      </c>
    </row>
    <row r="120" spans="1:47" ht="45.75" thickBot="1" x14ac:dyDescent="0.3">
      <c r="A120" s="13">
        <v>5</v>
      </c>
      <c r="B120" s="10">
        <v>300406</v>
      </c>
      <c r="C120" s="15" t="s">
        <v>79</v>
      </c>
      <c r="D120" s="19">
        <v>14426310</v>
      </c>
      <c r="E120" s="10">
        <v>7140960</v>
      </c>
      <c r="F120" s="15" t="s">
        <v>99</v>
      </c>
      <c r="G120" s="15" t="s">
        <v>168</v>
      </c>
      <c r="H120" s="10">
        <v>17.25</v>
      </c>
      <c r="I120" s="3">
        <v>0</v>
      </c>
      <c r="J120" s="8">
        <v>0</v>
      </c>
      <c r="K120" s="3">
        <v>0</v>
      </c>
      <c r="L120" s="8">
        <v>0</v>
      </c>
      <c r="M120" s="3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1009</v>
      </c>
      <c r="AB120" s="1">
        <v>120</v>
      </c>
      <c r="AC120" s="1">
        <v>1042</v>
      </c>
      <c r="AD120" s="1">
        <v>124</v>
      </c>
      <c r="AE120" s="1">
        <v>1009</v>
      </c>
      <c r="AF120" s="8">
        <v>120</v>
      </c>
      <c r="AG120" s="9">
        <f t="shared" si="4"/>
        <v>3060</v>
      </c>
      <c r="AH120" s="71">
        <f t="shared" si="4"/>
        <v>364</v>
      </c>
    </row>
    <row r="121" spans="1:47" ht="30.75" thickBot="1" x14ac:dyDescent="0.3">
      <c r="A121" s="13">
        <v>6</v>
      </c>
      <c r="B121" s="10">
        <v>302368</v>
      </c>
      <c r="C121" s="15" t="s">
        <v>79</v>
      </c>
      <c r="D121" s="30">
        <v>14979263</v>
      </c>
      <c r="E121" s="28">
        <v>7828152</v>
      </c>
      <c r="F121" s="15" t="s">
        <v>101</v>
      </c>
      <c r="G121" s="29" t="s">
        <v>168</v>
      </c>
      <c r="H121" s="31">
        <v>17.25</v>
      </c>
      <c r="I121" s="61">
        <v>717</v>
      </c>
      <c r="J121" s="84">
        <v>744</v>
      </c>
      <c r="K121" s="24">
        <v>938</v>
      </c>
      <c r="L121" s="8">
        <v>983</v>
      </c>
      <c r="M121" s="3">
        <v>952</v>
      </c>
      <c r="N121" s="1">
        <v>915</v>
      </c>
      <c r="O121" s="1">
        <v>651</v>
      </c>
      <c r="P121" s="1">
        <v>735</v>
      </c>
      <c r="Q121" s="1">
        <v>566</v>
      </c>
      <c r="R121" s="1">
        <v>742</v>
      </c>
      <c r="S121" s="1">
        <v>264</v>
      </c>
      <c r="T121" s="1">
        <v>463</v>
      </c>
      <c r="U121" s="1">
        <v>281</v>
      </c>
      <c r="V121" s="1">
        <v>463</v>
      </c>
      <c r="W121" s="1">
        <v>252</v>
      </c>
      <c r="X121" s="1">
        <v>407</v>
      </c>
      <c r="Y121" s="1">
        <v>139</v>
      </c>
      <c r="Z121" s="1">
        <v>242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8">
        <v>0</v>
      </c>
      <c r="AG121" s="9">
        <f t="shared" si="4"/>
        <v>4760</v>
      </c>
      <c r="AH121" s="71">
        <f t="shared" si="4"/>
        <v>5694</v>
      </c>
    </row>
    <row r="122" spans="1:47" ht="30.75" thickBot="1" x14ac:dyDescent="0.3">
      <c r="A122" s="13">
        <v>7</v>
      </c>
      <c r="B122" s="10">
        <v>303890</v>
      </c>
      <c r="C122" s="15" t="s">
        <v>79</v>
      </c>
      <c r="D122" s="24">
        <v>15014466</v>
      </c>
      <c r="E122" s="28" t="s">
        <v>51</v>
      </c>
      <c r="F122" s="15" t="s">
        <v>107</v>
      </c>
      <c r="G122" s="29" t="s">
        <v>170</v>
      </c>
      <c r="H122" s="10">
        <v>5.75</v>
      </c>
      <c r="I122" s="54">
        <v>63</v>
      </c>
      <c r="J122" s="8">
        <v>22</v>
      </c>
      <c r="K122" s="3">
        <v>54</v>
      </c>
      <c r="L122" s="8">
        <v>23</v>
      </c>
      <c r="M122" s="3">
        <v>47</v>
      </c>
      <c r="N122" s="1">
        <v>21</v>
      </c>
      <c r="O122" s="1">
        <v>68</v>
      </c>
      <c r="P122" s="1">
        <v>26</v>
      </c>
      <c r="Q122" s="1">
        <v>54</v>
      </c>
      <c r="R122" s="1">
        <v>26</v>
      </c>
      <c r="S122" s="1">
        <v>58</v>
      </c>
      <c r="T122" s="1">
        <v>28</v>
      </c>
      <c r="U122" s="1">
        <v>57</v>
      </c>
      <c r="V122" s="1">
        <v>27</v>
      </c>
      <c r="W122" s="1">
        <v>60</v>
      </c>
      <c r="X122" s="1">
        <v>30</v>
      </c>
      <c r="Y122" s="1">
        <v>56</v>
      </c>
      <c r="Z122" s="1">
        <v>26</v>
      </c>
      <c r="AA122" s="1">
        <v>54</v>
      </c>
      <c r="AB122" s="1">
        <v>27</v>
      </c>
      <c r="AC122" s="1">
        <v>66</v>
      </c>
      <c r="AD122" s="1">
        <v>32</v>
      </c>
      <c r="AE122" s="1">
        <v>54</v>
      </c>
      <c r="AF122" s="8">
        <v>27</v>
      </c>
      <c r="AG122" s="9">
        <f t="shared" si="4"/>
        <v>691</v>
      </c>
      <c r="AH122" s="71">
        <f t="shared" si="4"/>
        <v>315</v>
      </c>
    </row>
    <row r="123" spans="1:47" ht="30.75" thickBot="1" x14ac:dyDescent="0.3">
      <c r="A123" s="13">
        <v>8</v>
      </c>
      <c r="B123" s="10">
        <v>302987</v>
      </c>
      <c r="C123" s="15" t="s">
        <v>79</v>
      </c>
      <c r="D123" s="24">
        <v>15039302</v>
      </c>
      <c r="E123" s="10">
        <v>217</v>
      </c>
      <c r="F123" s="15" t="s">
        <v>112</v>
      </c>
      <c r="G123" s="29" t="s">
        <v>168</v>
      </c>
      <c r="H123" s="10">
        <v>17.25</v>
      </c>
      <c r="I123" s="57">
        <v>316</v>
      </c>
      <c r="J123" s="82">
        <v>0</v>
      </c>
      <c r="K123" s="3">
        <v>340</v>
      </c>
      <c r="L123" s="8">
        <v>0</v>
      </c>
      <c r="M123" s="3">
        <v>301</v>
      </c>
      <c r="N123" s="1">
        <v>0</v>
      </c>
      <c r="O123" s="1">
        <v>278</v>
      </c>
      <c r="P123" s="1">
        <v>0</v>
      </c>
      <c r="Q123" s="1">
        <v>0</v>
      </c>
      <c r="R123" s="1">
        <v>0</v>
      </c>
      <c r="S123" s="1">
        <v>206</v>
      </c>
      <c r="T123" s="1">
        <v>0</v>
      </c>
      <c r="U123" s="1">
        <v>12</v>
      </c>
      <c r="V123" s="1">
        <v>0</v>
      </c>
      <c r="W123" s="1">
        <v>10</v>
      </c>
      <c r="X123" s="1">
        <v>1</v>
      </c>
      <c r="Y123" s="1">
        <v>8</v>
      </c>
      <c r="Z123" s="1">
        <v>0</v>
      </c>
      <c r="AA123" s="1">
        <v>0</v>
      </c>
      <c r="AB123" s="1">
        <v>0</v>
      </c>
      <c r="AC123" s="1">
        <v>145</v>
      </c>
      <c r="AD123" s="1">
        <v>0</v>
      </c>
      <c r="AE123" s="1">
        <v>0</v>
      </c>
      <c r="AF123" s="8">
        <v>0</v>
      </c>
      <c r="AG123" s="9">
        <f t="shared" si="4"/>
        <v>1616</v>
      </c>
      <c r="AH123" s="71">
        <f t="shared" si="4"/>
        <v>1</v>
      </c>
    </row>
    <row r="124" spans="1:47" ht="30.75" thickBot="1" x14ac:dyDescent="0.3">
      <c r="A124" s="13">
        <v>9</v>
      </c>
      <c r="B124" s="10">
        <v>302992</v>
      </c>
      <c r="C124" s="15" t="s">
        <v>79</v>
      </c>
      <c r="D124" s="24">
        <v>15039337</v>
      </c>
      <c r="E124" s="10">
        <v>10759886</v>
      </c>
      <c r="F124" s="15" t="s">
        <v>113</v>
      </c>
      <c r="G124" s="29" t="s">
        <v>168</v>
      </c>
      <c r="H124" s="10">
        <v>17.25</v>
      </c>
      <c r="I124" s="57">
        <v>457</v>
      </c>
      <c r="J124" s="82">
        <v>0</v>
      </c>
      <c r="K124" s="3">
        <v>407</v>
      </c>
      <c r="L124" s="8">
        <v>0</v>
      </c>
      <c r="M124" s="3">
        <v>333</v>
      </c>
      <c r="N124" s="1">
        <v>0</v>
      </c>
      <c r="O124" s="1">
        <v>0</v>
      </c>
      <c r="P124" s="1">
        <v>0</v>
      </c>
      <c r="Q124" s="1">
        <v>819</v>
      </c>
      <c r="R124" s="1">
        <v>0</v>
      </c>
      <c r="S124" s="1">
        <v>4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8</v>
      </c>
      <c r="AB124" s="1">
        <v>0</v>
      </c>
      <c r="AC124" s="1">
        <v>264</v>
      </c>
      <c r="AD124" s="1">
        <v>0</v>
      </c>
      <c r="AE124" s="1">
        <v>0</v>
      </c>
      <c r="AF124" s="8">
        <v>0</v>
      </c>
      <c r="AG124" s="9">
        <f t="shared" si="4"/>
        <v>2292</v>
      </c>
      <c r="AH124" s="71">
        <f t="shared" si="4"/>
        <v>0</v>
      </c>
    </row>
    <row r="125" spans="1:47" ht="30.75" thickBot="1" x14ac:dyDescent="0.3">
      <c r="A125" s="13">
        <v>10</v>
      </c>
      <c r="B125" s="10">
        <v>303000</v>
      </c>
      <c r="C125" s="15" t="s">
        <v>79</v>
      </c>
      <c r="D125" s="24">
        <v>15039353</v>
      </c>
      <c r="E125" s="10">
        <v>11764212</v>
      </c>
      <c r="F125" s="15" t="s">
        <v>114</v>
      </c>
      <c r="G125" s="29" t="s">
        <v>168</v>
      </c>
      <c r="H125" s="10">
        <v>17.25</v>
      </c>
      <c r="I125" s="57">
        <v>146</v>
      </c>
      <c r="J125" s="85">
        <v>0</v>
      </c>
      <c r="K125" s="3">
        <v>206</v>
      </c>
      <c r="L125" s="8">
        <v>0</v>
      </c>
      <c r="M125" s="3">
        <v>151</v>
      </c>
      <c r="N125" s="1">
        <v>0</v>
      </c>
      <c r="O125" s="1">
        <v>200</v>
      </c>
      <c r="P125" s="1">
        <v>0</v>
      </c>
      <c r="Q125" s="1">
        <v>158</v>
      </c>
      <c r="R125" s="1">
        <v>0</v>
      </c>
      <c r="S125" s="1">
        <v>18</v>
      </c>
      <c r="T125" s="1">
        <v>0</v>
      </c>
      <c r="U125" s="1">
        <v>47</v>
      </c>
      <c r="V125" s="1">
        <v>0</v>
      </c>
      <c r="W125" s="1">
        <v>5</v>
      </c>
      <c r="X125" s="1">
        <v>0</v>
      </c>
      <c r="Y125" s="1">
        <v>4</v>
      </c>
      <c r="Z125" s="1">
        <v>0</v>
      </c>
      <c r="AA125" s="1">
        <v>20</v>
      </c>
      <c r="AB125" s="1">
        <v>0</v>
      </c>
      <c r="AC125" s="1">
        <v>91</v>
      </c>
      <c r="AD125" s="1">
        <v>0</v>
      </c>
      <c r="AE125" s="1">
        <v>116</v>
      </c>
      <c r="AF125" s="8">
        <v>0</v>
      </c>
      <c r="AG125" s="9">
        <f t="shared" si="4"/>
        <v>1162</v>
      </c>
      <c r="AH125" s="71">
        <f t="shared" si="4"/>
        <v>0</v>
      </c>
    </row>
    <row r="126" spans="1:47" ht="30.75" thickBot="1" x14ac:dyDescent="0.3">
      <c r="A126" s="13">
        <v>11</v>
      </c>
      <c r="B126" s="10">
        <v>306732</v>
      </c>
      <c r="C126" s="48" t="s">
        <v>79</v>
      </c>
      <c r="D126" s="24">
        <v>15040025</v>
      </c>
      <c r="E126" s="10">
        <v>5965022</v>
      </c>
      <c r="F126" s="15" t="s">
        <v>116</v>
      </c>
      <c r="G126" s="29" t="s">
        <v>168</v>
      </c>
      <c r="H126" s="10">
        <v>17.25</v>
      </c>
      <c r="I126" s="57">
        <v>0</v>
      </c>
      <c r="J126" s="82">
        <v>0</v>
      </c>
      <c r="K126" s="3">
        <v>1844</v>
      </c>
      <c r="L126" s="8">
        <v>0</v>
      </c>
      <c r="M126" s="3">
        <v>693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866</v>
      </c>
      <c r="Z126" s="1">
        <v>0</v>
      </c>
      <c r="AA126" s="1">
        <v>510</v>
      </c>
      <c r="AB126" s="1">
        <v>0</v>
      </c>
      <c r="AC126" s="1">
        <v>0</v>
      </c>
      <c r="AD126" s="1">
        <v>0</v>
      </c>
      <c r="AE126" s="1">
        <v>0</v>
      </c>
      <c r="AF126" s="8">
        <v>0</v>
      </c>
      <c r="AG126" s="9">
        <f t="shared" si="4"/>
        <v>3913</v>
      </c>
      <c r="AH126" s="71">
        <f t="shared" si="4"/>
        <v>0</v>
      </c>
    </row>
    <row r="127" spans="1:47" ht="30.75" thickBot="1" x14ac:dyDescent="0.3">
      <c r="A127" s="13">
        <v>12</v>
      </c>
      <c r="B127" s="10">
        <v>300608</v>
      </c>
      <c r="C127" s="15" t="s">
        <v>79</v>
      </c>
      <c r="D127" s="24">
        <v>15135867</v>
      </c>
      <c r="E127" s="10">
        <v>35931</v>
      </c>
      <c r="F127" s="15" t="s">
        <v>120</v>
      </c>
      <c r="G127" s="29" t="s">
        <v>168</v>
      </c>
      <c r="H127" s="10">
        <v>17.25</v>
      </c>
      <c r="I127" s="3">
        <v>0</v>
      </c>
      <c r="J127" s="8">
        <v>0</v>
      </c>
      <c r="K127" s="3">
        <v>0</v>
      </c>
      <c r="L127" s="8">
        <v>0</v>
      </c>
      <c r="M127" s="3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8">
        <v>0</v>
      </c>
      <c r="AG127" s="9">
        <f t="shared" si="4"/>
        <v>0</v>
      </c>
      <c r="AH127" s="71">
        <f t="shared" si="4"/>
        <v>0</v>
      </c>
    </row>
    <row r="128" spans="1:47" ht="30.75" thickBot="1" x14ac:dyDescent="0.3">
      <c r="A128" s="13">
        <v>13</v>
      </c>
      <c r="B128" s="10">
        <v>300643</v>
      </c>
      <c r="C128" s="15" t="s">
        <v>79</v>
      </c>
      <c r="D128" s="24">
        <v>15136154</v>
      </c>
      <c r="E128" s="10">
        <v>62228290</v>
      </c>
      <c r="F128" s="15" t="s">
        <v>122</v>
      </c>
      <c r="G128" s="29" t="s">
        <v>168</v>
      </c>
      <c r="H128" s="10">
        <v>17.25</v>
      </c>
      <c r="I128" s="57">
        <v>2822</v>
      </c>
      <c r="J128" s="82">
        <v>0</v>
      </c>
      <c r="K128" s="3">
        <v>3087</v>
      </c>
      <c r="L128" s="8">
        <v>0</v>
      </c>
      <c r="M128" s="3">
        <v>2412</v>
      </c>
      <c r="N128" s="1">
        <v>0</v>
      </c>
      <c r="O128" s="1">
        <v>2237</v>
      </c>
      <c r="P128" s="1">
        <v>0</v>
      </c>
      <c r="Q128" s="1">
        <v>2193</v>
      </c>
      <c r="R128" s="1">
        <v>0</v>
      </c>
      <c r="S128" s="1">
        <v>2057</v>
      </c>
      <c r="T128" s="1">
        <v>0</v>
      </c>
      <c r="U128" s="1">
        <v>2169</v>
      </c>
      <c r="V128" s="1">
        <v>0</v>
      </c>
      <c r="W128" s="1">
        <v>2326</v>
      </c>
      <c r="X128" s="1">
        <v>0</v>
      </c>
      <c r="Y128" s="1">
        <v>2485</v>
      </c>
      <c r="Z128" s="1">
        <v>0</v>
      </c>
      <c r="AA128" s="1">
        <v>41</v>
      </c>
      <c r="AB128" s="1">
        <v>0</v>
      </c>
      <c r="AC128" s="1">
        <v>4104</v>
      </c>
      <c r="AD128" s="1">
        <v>0</v>
      </c>
      <c r="AE128" s="1">
        <v>1948</v>
      </c>
      <c r="AF128" s="8">
        <v>0</v>
      </c>
      <c r="AG128" s="9">
        <f t="shared" si="4"/>
        <v>27881</v>
      </c>
      <c r="AH128" s="71">
        <f t="shared" si="4"/>
        <v>0</v>
      </c>
    </row>
    <row r="129" spans="1:34" ht="30.75" thickBot="1" x14ac:dyDescent="0.3">
      <c r="A129" s="13">
        <v>14</v>
      </c>
      <c r="B129" s="10">
        <v>300680</v>
      </c>
      <c r="C129" s="15" t="s">
        <v>79</v>
      </c>
      <c r="D129" s="24">
        <v>15138408</v>
      </c>
      <c r="E129" s="10">
        <v>7664310</v>
      </c>
      <c r="F129" s="15" t="s">
        <v>182</v>
      </c>
      <c r="G129" s="29" t="s">
        <v>168</v>
      </c>
      <c r="H129" s="10">
        <v>17.25</v>
      </c>
      <c r="I129" s="57">
        <v>1335</v>
      </c>
      <c r="J129" s="82">
        <v>0</v>
      </c>
      <c r="K129" s="3">
        <v>1531</v>
      </c>
      <c r="L129" s="8">
        <v>0</v>
      </c>
      <c r="M129" s="3">
        <v>1305</v>
      </c>
      <c r="N129" s="1">
        <v>0</v>
      </c>
      <c r="O129" s="1">
        <v>1086</v>
      </c>
      <c r="P129" s="1">
        <v>0</v>
      </c>
      <c r="Q129" s="1">
        <v>711</v>
      </c>
      <c r="R129" s="1">
        <v>0</v>
      </c>
      <c r="S129" s="1">
        <v>192</v>
      </c>
      <c r="T129" s="1">
        <v>0</v>
      </c>
      <c r="U129" s="1">
        <v>212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512</v>
      </c>
      <c r="AF129" s="8">
        <v>0</v>
      </c>
      <c r="AG129" s="9">
        <f t="shared" si="4"/>
        <v>6884</v>
      </c>
      <c r="AH129" s="71">
        <f t="shared" si="4"/>
        <v>0</v>
      </c>
    </row>
    <row r="130" spans="1:34" ht="30.75" thickBot="1" x14ac:dyDescent="0.3">
      <c r="A130" s="13">
        <v>15</v>
      </c>
      <c r="B130" s="10">
        <v>300683</v>
      </c>
      <c r="C130" s="15" t="s">
        <v>79</v>
      </c>
      <c r="D130" s="24">
        <v>15138424</v>
      </c>
      <c r="E130" s="10">
        <v>143227</v>
      </c>
      <c r="F130" s="15" t="s">
        <v>124</v>
      </c>
      <c r="G130" s="29" t="s">
        <v>168</v>
      </c>
      <c r="H130" s="10">
        <v>17.25</v>
      </c>
      <c r="I130" s="59">
        <v>969</v>
      </c>
      <c r="J130" s="83">
        <v>1141</v>
      </c>
      <c r="K130" s="3">
        <v>1299</v>
      </c>
      <c r="L130" s="8">
        <v>1192</v>
      </c>
      <c r="M130" s="3">
        <v>1500</v>
      </c>
      <c r="N130" s="1">
        <v>1583</v>
      </c>
      <c r="O130" s="1">
        <v>974</v>
      </c>
      <c r="P130" s="1">
        <v>951</v>
      </c>
      <c r="Q130" s="1">
        <v>1081</v>
      </c>
      <c r="R130" s="1">
        <v>892</v>
      </c>
      <c r="S130" s="1">
        <v>1089</v>
      </c>
      <c r="T130" s="1">
        <v>667</v>
      </c>
      <c r="U130" s="1">
        <v>1010</v>
      </c>
      <c r="V130" s="1">
        <v>631</v>
      </c>
      <c r="W130" s="1">
        <v>932</v>
      </c>
      <c r="X130" s="1">
        <v>720</v>
      </c>
      <c r="Y130" s="1">
        <v>763</v>
      </c>
      <c r="Z130" s="1">
        <v>1012</v>
      </c>
      <c r="AA130" s="1">
        <v>667</v>
      </c>
      <c r="AB130" s="1">
        <v>765</v>
      </c>
      <c r="AC130" s="1">
        <v>702</v>
      </c>
      <c r="AD130" s="1">
        <v>781</v>
      </c>
      <c r="AE130" s="1">
        <v>638</v>
      </c>
      <c r="AF130" s="8">
        <v>822</v>
      </c>
      <c r="AG130" s="9">
        <f t="shared" si="4"/>
        <v>11624</v>
      </c>
      <c r="AH130" s="71">
        <f t="shared" si="4"/>
        <v>11157</v>
      </c>
    </row>
    <row r="131" spans="1:34" ht="30.75" thickBot="1" x14ac:dyDescent="0.3">
      <c r="A131" s="13">
        <v>16</v>
      </c>
      <c r="B131" s="10">
        <v>300376</v>
      </c>
      <c r="C131" s="15" t="s">
        <v>79</v>
      </c>
      <c r="D131" s="24">
        <v>15143681</v>
      </c>
      <c r="E131" s="10">
        <v>833206</v>
      </c>
      <c r="F131" s="15" t="s">
        <v>125</v>
      </c>
      <c r="G131" s="29" t="s">
        <v>168</v>
      </c>
      <c r="H131" s="10">
        <v>17.25</v>
      </c>
      <c r="I131" s="3">
        <v>0</v>
      </c>
      <c r="J131" s="8">
        <v>0</v>
      </c>
      <c r="K131" s="3">
        <v>0</v>
      </c>
      <c r="L131" s="8">
        <v>0</v>
      </c>
      <c r="M131" s="3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8">
        <v>0</v>
      </c>
      <c r="AG131" s="9">
        <f t="shared" si="4"/>
        <v>0</v>
      </c>
      <c r="AH131" s="71">
        <f t="shared" si="4"/>
        <v>0</v>
      </c>
    </row>
    <row r="132" spans="1:34" ht="30.75" thickBot="1" x14ac:dyDescent="0.3">
      <c r="A132" s="13">
        <v>17</v>
      </c>
      <c r="B132" s="10">
        <v>300381</v>
      </c>
      <c r="C132" s="15" t="s">
        <v>79</v>
      </c>
      <c r="D132" s="24">
        <v>15143762</v>
      </c>
      <c r="E132" s="10">
        <v>65622</v>
      </c>
      <c r="F132" s="15" t="s">
        <v>126</v>
      </c>
      <c r="G132" s="29" t="s">
        <v>168</v>
      </c>
      <c r="H132" s="10">
        <v>17.25</v>
      </c>
      <c r="I132" s="59">
        <v>452</v>
      </c>
      <c r="J132" s="83">
        <v>462</v>
      </c>
      <c r="K132" s="3">
        <v>104</v>
      </c>
      <c r="L132" s="8">
        <v>103</v>
      </c>
      <c r="M132" s="3">
        <v>98</v>
      </c>
      <c r="N132" s="1">
        <v>98</v>
      </c>
      <c r="O132" s="1">
        <v>286</v>
      </c>
      <c r="P132" s="1">
        <v>288</v>
      </c>
      <c r="Q132" s="1">
        <v>352</v>
      </c>
      <c r="R132" s="1">
        <v>364</v>
      </c>
      <c r="S132" s="1">
        <v>367</v>
      </c>
      <c r="T132" s="1">
        <v>396</v>
      </c>
      <c r="U132" s="1">
        <v>312</v>
      </c>
      <c r="V132" s="1">
        <v>320</v>
      </c>
      <c r="W132" s="1">
        <v>292</v>
      </c>
      <c r="X132" s="1">
        <v>351</v>
      </c>
      <c r="Y132" s="1">
        <v>120</v>
      </c>
      <c r="Z132" s="1">
        <v>146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8">
        <v>0</v>
      </c>
      <c r="AG132" s="9">
        <f t="shared" si="4"/>
        <v>2383</v>
      </c>
      <c r="AH132" s="71">
        <f t="shared" si="4"/>
        <v>2528</v>
      </c>
    </row>
    <row r="133" spans="1:34" ht="30.75" thickBot="1" x14ac:dyDescent="0.3">
      <c r="A133" s="13">
        <v>18</v>
      </c>
      <c r="B133" s="10">
        <v>301343</v>
      </c>
      <c r="C133" s="15" t="s">
        <v>79</v>
      </c>
      <c r="D133" s="24">
        <v>15146729</v>
      </c>
      <c r="E133" s="10">
        <v>22373</v>
      </c>
      <c r="F133" s="15" t="s">
        <v>129</v>
      </c>
      <c r="G133" s="29" t="s">
        <v>168</v>
      </c>
      <c r="H133" s="10">
        <v>17.25</v>
      </c>
      <c r="I133" s="57">
        <v>332</v>
      </c>
      <c r="J133" s="82">
        <v>0</v>
      </c>
      <c r="K133" s="63">
        <v>463</v>
      </c>
      <c r="L133" s="65">
        <v>0</v>
      </c>
      <c r="M133" s="63">
        <v>402</v>
      </c>
      <c r="N133" s="62">
        <v>0</v>
      </c>
      <c r="O133" s="62">
        <v>425</v>
      </c>
      <c r="P133" s="62">
        <v>0</v>
      </c>
      <c r="Q133" s="62">
        <v>393</v>
      </c>
      <c r="R133" s="62">
        <v>0</v>
      </c>
      <c r="S133" s="62">
        <v>25</v>
      </c>
      <c r="T133" s="62">
        <v>0</v>
      </c>
      <c r="U133" s="62">
        <v>2</v>
      </c>
      <c r="V133" s="62">
        <v>0</v>
      </c>
      <c r="W133" s="62">
        <v>2</v>
      </c>
      <c r="X133" s="62">
        <v>0</v>
      </c>
      <c r="Y133" s="62">
        <v>2</v>
      </c>
      <c r="Z133" s="62">
        <v>0</v>
      </c>
      <c r="AA133" s="62">
        <v>2</v>
      </c>
      <c r="AB133" s="62">
        <v>0</v>
      </c>
      <c r="AC133" s="62">
        <v>184</v>
      </c>
      <c r="AD133" s="62">
        <v>0</v>
      </c>
      <c r="AE133" s="62">
        <v>220</v>
      </c>
      <c r="AF133" s="65">
        <v>0</v>
      </c>
      <c r="AG133" s="9">
        <f t="shared" si="4"/>
        <v>2452</v>
      </c>
      <c r="AH133" s="71">
        <f t="shared" si="4"/>
        <v>0</v>
      </c>
    </row>
    <row r="134" spans="1:34" ht="30.75" thickBot="1" x14ac:dyDescent="0.3">
      <c r="A134" s="13">
        <v>19</v>
      </c>
      <c r="B134" s="10">
        <v>300423</v>
      </c>
      <c r="C134" s="15" t="s">
        <v>79</v>
      </c>
      <c r="D134" s="24">
        <v>15362200</v>
      </c>
      <c r="E134" s="10">
        <v>151102</v>
      </c>
      <c r="F134" s="15" t="s">
        <v>134</v>
      </c>
      <c r="G134" s="29" t="s">
        <v>168</v>
      </c>
      <c r="H134" s="10">
        <v>17.25</v>
      </c>
      <c r="I134" s="63">
        <v>1064</v>
      </c>
      <c r="J134" s="65">
        <v>1885</v>
      </c>
      <c r="K134" s="63">
        <v>0</v>
      </c>
      <c r="L134" s="65">
        <v>0</v>
      </c>
      <c r="M134" s="63">
        <v>0</v>
      </c>
      <c r="N134" s="62">
        <v>0</v>
      </c>
      <c r="O134" s="62">
        <v>0</v>
      </c>
      <c r="P134" s="62">
        <v>0</v>
      </c>
      <c r="Q134" s="62">
        <v>0</v>
      </c>
      <c r="R134" s="62">
        <v>0</v>
      </c>
      <c r="S134" s="62">
        <v>0</v>
      </c>
      <c r="T134" s="62">
        <v>0</v>
      </c>
      <c r="U134" s="62">
        <v>0</v>
      </c>
      <c r="V134" s="62">
        <v>0</v>
      </c>
      <c r="W134" s="62">
        <v>0</v>
      </c>
      <c r="X134" s="62">
        <v>0</v>
      </c>
      <c r="Y134" s="62">
        <v>0</v>
      </c>
      <c r="Z134" s="62">
        <v>0</v>
      </c>
      <c r="AA134" s="62">
        <v>0</v>
      </c>
      <c r="AB134" s="62">
        <v>0</v>
      </c>
      <c r="AC134" s="62">
        <v>0</v>
      </c>
      <c r="AD134" s="62">
        <v>0</v>
      </c>
      <c r="AE134" s="62">
        <v>0</v>
      </c>
      <c r="AF134" s="8">
        <v>0</v>
      </c>
      <c r="AG134" s="9">
        <f t="shared" si="4"/>
        <v>1064</v>
      </c>
      <c r="AH134" s="71">
        <f t="shared" si="4"/>
        <v>1885</v>
      </c>
    </row>
    <row r="135" spans="1:34" ht="30.75" thickBot="1" x14ac:dyDescent="0.3">
      <c r="A135" s="13">
        <v>20</v>
      </c>
      <c r="B135" s="10">
        <v>3455752</v>
      </c>
      <c r="C135" s="15" t="s">
        <v>79</v>
      </c>
      <c r="D135" s="25">
        <v>16346918</v>
      </c>
      <c r="E135" s="33">
        <v>31524</v>
      </c>
      <c r="F135" s="48" t="s">
        <v>139</v>
      </c>
      <c r="G135" s="34" t="s">
        <v>168</v>
      </c>
      <c r="H135" s="33">
        <v>43.47</v>
      </c>
      <c r="I135" s="57">
        <v>2092</v>
      </c>
      <c r="J135" s="82">
        <v>1193</v>
      </c>
      <c r="K135" s="63">
        <v>2306</v>
      </c>
      <c r="L135" s="65">
        <v>500</v>
      </c>
      <c r="M135" s="63">
        <v>1027</v>
      </c>
      <c r="N135" s="62">
        <v>240</v>
      </c>
      <c r="O135" s="62">
        <v>637</v>
      </c>
      <c r="P135" s="62">
        <v>309</v>
      </c>
      <c r="Q135" s="62">
        <v>684</v>
      </c>
      <c r="R135" s="62">
        <v>243</v>
      </c>
      <c r="S135" s="62">
        <v>542</v>
      </c>
      <c r="T135" s="62">
        <v>243</v>
      </c>
      <c r="U135" s="62">
        <v>507</v>
      </c>
      <c r="V135" s="62">
        <v>216</v>
      </c>
      <c r="W135" s="62">
        <v>454</v>
      </c>
      <c r="X135" s="62">
        <v>191</v>
      </c>
      <c r="Y135" s="62">
        <v>363</v>
      </c>
      <c r="Z135" s="62">
        <v>174</v>
      </c>
      <c r="AA135" s="62">
        <v>469</v>
      </c>
      <c r="AB135" s="62">
        <v>178</v>
      </c>
      <c r="AC135" s="62">
        <v>675</v>
      </c>
      <c r="AD135" s="62">
        <v>188</v>
      </c>
      <c r="AE135" s="62">
        <v>654</v>
      </c>
      <c r="AF135" s="65">
        <v>223</v>
      </c>
      <c r="AG135" s="9">
        <f t="shared" si="4"/>
        <v>10410</v>
      </c>
      <c r="AH135" s="71">
        <f t="shared" si="4"/>
        <v>3898</v>
      </c>
    </row>
    <row r="136" spans="1:34" ht="30.75" thickBot="1" x14ac:dyDescent="0.3">
      <c r="A136" s="13">
        <v>21</v>
      </c>
      <c r="B136" s="10">
        <v>3455755</v>
      </c>
      <c r="C136" s="15" t="s">
        <v>79</v>
      </c>
      <c r="D136" s="25">
        <v>16346926</v>
      </c>
      <c r="E136" s="33">
        <v>31527</v>
      </c>
      <c r="F136" s="48" t="s">
        <v>140</v>
      </c>
      <c r="G136" s="34" t="s">
        <v>168</v>
      </c>
      <c r="H136" s="33">
        <v>43.47</v>
      </c>
      <c r="I136" s="57">
        <v>18</v>
      </c>
      <c r="J136" s="82">
        <v>3</v>
      </c>
      <c r="K136" s="63">
        <v>73</v>
      </c>
      <c r="L136" s="65">
        <v>9</v>
      </c>
      <c r="M136" s="63">
        <v>72</v>
      </c>
      <c r="N136" s="62">
        <v>33</v>
      </c>
      <c r="O136" s="62">
        <v>8</v>
      </c>
      <c r="P136" s="62">
        <v>3</v>
      </c>
      <c r="Q136" s="62">
        <v>20</v>
      </c>
      <c r="R136" s="62">
        <v>5</v>
      </c>
      <c r="S136" s="62">
        <v>64</v>
      </c>
      <c r="T136" s="62">
        <v>33</v>
      </c>
      <c r="U136" s="62">
        <v>5</v>
      </c>
      <c r="V136" s="62">
        <v>2</v>
      </c>
      <c r="W136" s="62">
        <v>5</v>
      </c>
      <c r="X136" s="62">
        <v>3</v>
      </c>
      <c r="Y136" s="62">
        <v>10</v>
      </c>
      <c r="Z136" s="62">
        <v>4</v>
      </c>
      <c r="AA136" s="62">
        <v>12</v>
      </c>
      <c r="AB136" s="62">
        <v>6</v>
      </c>
      <c r="AC136" s="62">
        <v>83</v>
      </c>
      <c r="AD136" s="62">
        <v>42</v>
      </c>
      <c r="AE136" s="62">
        <v>126</v>
      </c>
      <c r="AF136" s="65">
        <v>60</v>
      </c>
      <c r="AG136" s="9">
        <f t="shared" si="4"/>
        <v>496</v>
      </c>
      <c r="AH136" s="71">
        <f t="shared" si="4"/>
        <v>203</v>
      </c>
    </row>
    <row r="137" spans="1:34" ht="30.75" thickBot="1" x14ac:dyDescent="0.3">
      <c r="A137" s="13">
        <v>22</v>
      </c>
      <c r="B137" s="10">
        <v>300603</v>
      </c>
      <c r="C137" s="15" t="s">
        <v>79</v>
      </c>
      <c r="D137" s="25">
        <v>16452866</v>
      </c>
      <c r="E137" s="33">
        <v>813975</v>
      </c>
      <c r="F137" s="152" t="s">
        <v>183</v>
      </c>
      <c r="G137" s="34" t="s">
        <v>168</v>
      </c>
      <c r="H137" s="33">
        <v>17.25</v>
      </c>
      <c r="I137" s="63">
        <v>1075</v>
      </c>
      <c r="J137" s="65">
        <v>568</v>
      </c>
      <c r="K137" s="63">
        <v>0</v>
      </c>
      <c r="L137" s="65">
        <v>0</v>
      </c>
      <c r="M137" s="63">
        <v>0</v>
      </c>
      <c r="N137" s="62">
        <v>0</v>
      </c>
      <c r="O137" s="62">
        <v>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  <c r="U137" s="62">
        <v>0</v>
      </c>
      <c r="V137" s="62">
        <v>0</v>
      </c>
      <c r="W137" s="62">
        <v>0</v>
      </c>
      <c r="X137" s="62">
        <v>0</v>
      </c>
      <c r="Y137" s="62">
        <v>0</v>
      </c>
      <c r="Z137" s="62">
        <v>0</v>
      </c>
      <c r="AA137" s="62">
        <v>0</v>
      </c>
      <c r="AB137" s="62">
        <v>0</v>
      </c>
      <c r="AC137" s="62">
        <v>0</v>
      </c>
      <c r="AD137" s="62">
        <v>0</v>
      </c>
      <c r="AE137" s="1">
        <v>0</v>
      </c>
      <c r="AF137" s="8">
        <v>0</v>
      </c>
      <c r="AG137" s="9">
        <f t="shared" si="4"/>
        <v>1075</v>
      </c>
      <c r="AH137" s="71">
        <f t="shared" si="4"/>
        <v>568</v>
      </c>
    </row>
    <row r="138" spans="1:34" ht="30.75" thickBot="1" x14ac:dyDescent="0.3">
      <c r="A138" s="13">
        <v>23</v>
      </c>
      <c r="B138" s="10">
        <v>301612</v>
      </c>
      <c r="C138" s="15" t="s">
        <v>79</v>
      </c>
      <c r="D138" s="25">
        <v>16593249</v>
      </c>
      <c r="E138" s="33">
        <v>8196167</v>
      </c>
      <c r="F138" s="152" t="s">
        <v>146</v>
      </c>
      <c r="G138" s="34" t="s">
        <v>168</v>
      </c>
      <c r="H138" s="33">
        <v>17.25</v>
      </c>
      <c r="I138" s="63">
        <v>0</v>
      </c>
      <c r="J138" s="65">
        <v>0</v>
      </c>
      <c r="K138" s="63">
        <v>0</v>
      </c>
      <c r="L138" s="65">
        <v>0</v>
      </c>
      <c r="M138" s="63">
        <v>0</v>
      </c>
      <c r="N138" s="62">
        <v>0</v>
      </c>
      <c r="O138" s="62">
        <v>0</v>
      </c>
      <c r="P138" s="62">
        <v>0</v>
      </c>
      <c r="Q138" s="62">
        <v>0</v>
      </c>
      <c r="R138" s="62">
        <v>0</v>
      </c>
      <c r="S138" s="62">
        <v>0</v>
      </c>
      <c r="T138" s="62">
        <v>0</v>
      </c>
      <c r="U138" s="62">
        <v>0</v>
      </c>
      <c r="V138" s="62">
        <v>0</v>
      </c>
      <c r="W138" s="62">
        <v>0</v>
      </c>
      <c r="X138" s="62">
        <v>0</v>
      </c>
      <c r="Y138" s="62">
        <v>0</v>
      </c>
      <c r="Z138" s="62">
        <v>0</v>
      </c>
      <c r="AA138" s="62">
        <v>0</v>
      </c>
      <c r="AB138" s="62">
        <v>0</v>
      </c>
      <c r="AC138" s="62">
        <v>0</v>
      </c>
      <c r="AD138" s="62">
        <v>0</v>
      </c>
      <c r="AE138" s="62">
        <v>0</v>
      </c>
      <c r="AF138" s="65">
        <v>0</v>
      </c>
      <c r="AG138" s="9">
        <f t="shared" si="4"/>
        <v>0</v>
      </c>
      <c r="AH138" s="71">
        <f t="shared" si="4"/>
        <v>0</v>
      </c>
    </row>
    <row r="139" spans="1:34" ht="30.75" thickBot="1" x14ac:dyDescent="0.3">
      <c r="A139" s="13">
        <v>24</v>
      </c>
      <c r="B139" s="10">
        <v>300828</v>
      </c>
      <c r="C139" s="15" t="s">
        <v>79</v>
      </c>
      <c r="D139" s="25">
        <v>15079193</v>
      </c>
      <c r="E139" s="33">
        <v>10226337</v>
      </c>
      <c r="F139" s="48" t="s">
        <v>150</v>
      </c>
      <c r="G139" s="34" t="s">
        <v>168</v>
      </c>
      <c r="H139" s="33">
        <v>17.25</v>
      </c>
      <c r="I139" s="57">
        <v>1063</v>
      </c>
      <c r="J139" s="82">
        <v>0</v>
      </c>
      <c r="K139" s="63">
        <v>1199</v>
      </c>
      <c r="L139" s="65">
        <v>0</v>
      </c>
      <c r="M139" s="64">
        <v>1073</v>
      </c>
      <c r="N139" s="66">
        <v>0</v>
      </c>
      <c r="O139" s="62">
        <v>868</v>
      </c>
      <c r="P139" s="62">
        <v>0</v>
      </c>
      <c r="Q139" s="62">
        <v>454</v>
      </c>
      <c r="R139" s="62">
        <v>0</v>
      </c>
      <c r="S139" s="62">
        <v>21</v>
      </c>
      <c r="T139" s="62">
        <v>0</v>
      </c>
      <c r="U139" s="62">
        <v>79</v>
      </c>
      <c r="V139" s="62">
        <v>0</v>
      </c>
      <c r="W139" s="62">
        <v>130</v>
      </c>
      <c r="X139" s="62">
        <v>0</v>
      </c>
      <c r="Y139" s="62">
        <v>4</v>
      </c>
      <c r="Z139" s="62">
        <v>0</v>
      </c>
      <c r="AA139" s="62">
        <v>0</v>
      </c>
      <c r="AB139" s="62">
        <v>0</v>
      </c>
      <c r="AC139" s="62">
        <v>0</v>
      </c>
      <c r="AD139" s="62">
        <v>0</v>
      </c>
      <c r="AE139" s="62">
        <v>605</v>
      </c>
      <c r="AF139" s="65">
        <v>0</v>
      </c>
      <c r="AG139" s="9">
        <f t="shared" si="4"/>
        <v>5496</v>
      </c>
      <c r="AH139" s="71">
        <f t="shared" si="4"/>
        <v>0</v>
      </c>
    </row>
    <row r="140" spans="1:34" ht="30.75" thickBot="1" x14ac:dyDescent="0.3">
      <c r="A140" s="13">
        <v>25</v>
      </c>
      <c r="B140" s="10">
        <v>300749</v>
      </c>
      <c r="C140" s="15" t="s">
        <v>79</v>
      </c>
      <c r="D140" s="25">
        <v>15103833</v>
      </c>
      <c r="E140" s="33">
        <v>5290202</v>
      </c>
      <c r="F140" s="48" t="s">
        <v>154</v>
      </c>
      <c r="G140" s="34" t="s">
        <v>168</v>
      </c>
      <c r="H140" s="10">
        <v>17.25</v>
      </c>
      <c r="I140" s="60">
        <v>0</v>
      </c>
      <c r="J140" s="82">
        <v>0</v>
      </c>
      <c r="K140" s="63">
        <v>1459</v>
      </c>
      <c r="L140" s="65">
        <v>752</v>
      </c>
      <c r="M140" s="63">
        <v>604</v>
      </c>
      <c r="N140" s="62">
        <v>355</v>
      </c>
      <c r="O140" s="62">
        <v>307</v>
      </c>
      <c r="P140" s="62">
        <v>110</v>
      </c>
      <c r="Q140" s="62">
        <v>398</v>
      </c>
      <c r="R140" s="62">
        <v>94</v>
      </c>
      <c r="S140" s="62">
        <v>0</v>
      </c>
      <c r="T140" s="62">
        <v>0</v>
      </c>
      <c r="U140" s="62">
        <v>0</v>
      </c>
      <c r="V140" s="62">
        <v>0</v>
      </c>
      <c r="W140" s="62">
        <v>0</v>
      </c>
      <c r="X140" s="62">
        <v>0</v>
      </c>
      <c r="Y140" s="62">
        <v>773</v>
      </c>
      <c r="Z140" s="62">
        <v>290</v>
      </c>
      <c r="AA140" s="62">
        <v>0</v>
      </c>
      <c r="AB140" s="62">
        <v>0</v>
      </c>
      <c r="AC140" s="62">
        <v>0</v>
      </c>
      <c r="AD140" s="62">
        <v>0</v>
      </c>
      <c r="AE140" s="62">
        <v>0</v>
      </c>
      <c r="AF140" s="65">
        <v>0</v>
      </c>
      <c r="AG140" s="9">
        <f t="shared" si="4"/>
        <v>3541</v>
      </c>
      <c r="AH140" s="71">
        <f t="shared" si="4"/>
        <v>1601</v>
      </c>
    </row>
    <row r="141" spans="1:34" ht="30.75" thickBot="1" x14ac:dyDescent="0.3">
      <c r="A141" s="13">
        <v>26</v>
      </c>
      <c r="B141" s="10">
        <v>300785</v>
      </c>
      <c r="C141" s="15" t="s">
        <v>79</v>
      </c>
      <c r="D141" s="25">
        <v>15104120</v>
      </c>
      <c r="E141" s="33">
        <v>7038592</v>
      </c>
      <c r="F141" s="48" t="s">
        <v>155</v>
      </c>
      <c r="G141" s="34" t="s">
        <v>168</v>
      </c>
      <c r="H141" s="33">
        <v>17.25</v>
      </c>
      <c r="I141" s="56">
        <v>0</v>
      </c>
      <c r="J141" s="83">
        <v>0</v>
      </c>
      <c r="K141" s="64">
        <v>137</v>
      </c>
      <c r="L141" s="65">
        <v>0</v>
      </c>
      <c r="M141" s="63">
        <v>0</v>
      </c>
      <c r="N141" s="62">
        <v>0</v>
      </c>
      <c r="O141" s="62">
        <v>203</v>
      </c>
      <c r="P141" s="62">
        <v>0</v>
      </c>
      <c r="Q141" s="62">
        <v>0</v>
      </c>
      <c r="R141" s="62">
        <v>0</v>
      </c>
      <c r="S141" s="62">
        <v>0</v>
      </c>
      <c r="T141" s="62">
        <v>0</v>
      </c>
      <c r="U141" s="62">
        <v>0</v>
      </c>
      <c r="V141" s="62">
        <v>0</v>
      </c>
      <c r="W141" s="62">
        <v>0</v>
      </c>
      <c r="X141" s="62">
        <v>0</v>
      </c>
      <c r="Y141" s="62">
        <v>0</v>
      </c>
      <c r="Z141" s="62">
        <v>0</v>
      </c>
      <c r="AA141" s="62">
        <v>0</v>
      </c>
      <c r="AB141" s="62">
        <v>0</v>
      </c>
      <c r="AC141" s="62">
        <v>0</v>
      </c>
      <c r="AD141" s="62">
        <v>0</v>
      </c>
      <c r="AE141" s="62">
        <v>0</v>
      </c>
      <c r="AF141" s="65">
        <v>0</v>
      </c>
      <c r="AG141" s="9">
        <f t="shared" si="4"/>
        <v>340</v>
      </c>
      <c r="AH141" s="71">
        <f t="shared" si="4"/>
        <v>0</v>
      </c>
    </row>
    <row r="142" spans="1:34" ht="30.75" thickBot="1" x14ac:dyDescent="0.3">
      <c r="A142" s="13">
        <v>27</v>
      </c>
      <c r="B142" s="10">
        <v>300557</v>
      </c>
      <c r="C142" s="15" t="s">
        <v>79</v>
      </c>
      <c r="D142" s="25">
        <v>15125187</v>
      </c>
      <c r="E142" s="33">
        <v>726360</v>
      </c>
      <c r="F142" s="152" t="s">
        <v>184</v>
      </c>
      <c r="G142" s="34" t="s">
        <v>168</v>
      </c>
      <c r="H142" s="33">
        <v>17.25</v>
      </c>
      <c r="I142" s="63">
        <v>0</v>
      </c>
      <c r="J142" s="70">
        <v>0</v>
      </c>
      <c r="K142" s="63">
        <v>0</v>
      </c>
      <c r="L142" s="70">
        <v>0</v>
      </c>
      <c r="M142" s="63">
        <v>0</v>
      </c>
      <c r="N142" s="62">
        <v>0</v>
      </c>
      <c r="O142" s="62">
        <v>0</v>
      </c>
      <c r="P142" s="62">
        <v>0</v>
      </c>
      <c r="Q142" s="62">
        <v>0</v>
      </c>
      <c r="R142" s="62">
        <v>0</v>
      </c>
      <c r="S142" s="62">
        <v>0</v>
      </c>
      <c r="T142" s="62">
        <v>0</v>
      </c>
      <c r="U142" s="62">
        <v>0</v>
      </c>
      <c r="V142" s="62">
        <v>0</v>
      </c>
      <c r="W142" s="62">
        <v>0</v>
      </c>
      <c r="X142" s="62">
        <v>0</v>
      </c>
      <c r="Y142" s="62">
        <v>0</v>
      </c>
      <c r="Z142" s="62">
        <v>0</v>
      </c>
      <c r="AA142" s="62">
        <v>0</v>
      </c>
      <c r="AB142" s="62">
        <v>0</v>
      </c>
      <c r="AC142" s="69">
        <v>0</v>
      </c>
      <c r="AD142" s="62">
        <v>0</v>
      </c>
      <c r="AE142" s="1">
        <v>0</v>
      </c>
      <c r="AF142" s="8">
        <v>0</v>
      </c>
      <c r="AG142" s="9">
        <f t="shared" si="4"/>
        <v>0</v>
      </c>
      <c r="AH142" s="71">
        <f t="shared" si="4"/>
        <v>0</v>
      </c>
    </row>
    <row r="143" spans="1:34" ht="15.75" thickBot="1" x14ac:dyDescent="0.3">
      <c r="A143" s="42"/>
      <c r="B143" s="43"/>
      <c r="C143" s="43"/>
      <c r="D143" s="43"/>
      <c r="E143" s="43"/>
      <c r="F143" s="43"/>
      <c r="G143" s="44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73"/>
      <c r="AC143" s="104" t="s">
        <v>172</v>
      </c>
      <c r="AD143" s="105"/>
      <c r="AE143" s="105"/>
      <c r="AF143" s="106"/>
      <c r="AG143" s="6">
        <f>SUM(AG116:AG142)</f>
        <v>112982</v>
      </c>
      <c r="AH143" s="75">
        <f>SUM(AH116:AH142)</f>
        <v>28214</v>
      </c>
    </row>
    <row r="144" spans="1:34" ht="15.75" thickBot="1" x14ac:dyDescent="0.3">
      <c r="A144" s="35"/>
      <c r="B144" s="35"/>
      <c r="C144" s="77" t="s">
        <v>173</v>
      </c>
      <c r="D144" s="35"/>
      <c r="E144" s="35"/>
      <c r="F144" s="35"/>
      <c r="G144" s="36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74"/>
      <c r="AD144" s="35"/>
      <c r="AE144" s="35"/>
      <c r="AF144" s="35"/>
      <c r="AG144" s="35"/>
      <c r="AH144" s="35"/>
    </row>
    <row r="145" spans="1:34" x14ac:dyDescent="0.25">
      <c r="A145" s="117" t="s">
        <v>20</v>
      </c>
      <c r="B145" s="117" t="s">
        <v>78</v>
      </c>
      <c r="C145" s="117" t="s">
        <v>77</v>
      </c>
      <c r="D145" s="119" t="s">
        <v>0</v>
      </c>
      <c r="E145" s="117" t="s">
        <v>1</v>
      </c>
      <c r="F145" s="117" t="s">
        <v>80</v>
      </c>
      <c r="G145" s="109" t="s">
        <v>2</v>
      </c>
      <c r="H145" s="117" t="s">
        <v>3</v>
      </c>
      <c r="I145" s="135" t="s">
        <v>171</v>
      </c>
      <c r="J145" s="136"/>
      <c r="K145" s="107" t="s">
        <v>4</v>
      </c>
      <c r="L145" s="109"/>
      <c r="M145" s="107" t="s">
        <v>5</v>
      </c>
      <c r="N145" s="109"/>
      <c r="O145" s="107" t="s">
        <v>6</v>
      </c>
      <c r="P145" s="109"/>
      <c r="Q145" s="107" t="s">
        <v>7</v>
      </c>
      <c r="R145" s="109"/>
      <c r="S145" s="107" t="s">
        <v>8</v>
      </c>
      <c r="T145" s="109"/>
      <c r="U145" s="107" t="s">
        <v>9</v>
      </c>
      <c r="V145" s="109"/>
      <c r="W145" s="107" t="s">
        <v>10</v>
      </c>
      <c r="X145" s="109"/>
      <c r="Y145" s="107" t="s">
        <v>11</v>
      </c>
      <c r="Z145" s="109"/>
      <c r="AA145" s="107" t="s">
        <v>12</v>
      </c>
      <c r="AB145" s="109"/>
      <c r="AC145" s="107" t="s">
        <v>13</v>
      </c>
      <c r="AD145" s="109"/>
      <c r="AE145" s="107" t="s">
        <v>14</v>
      </c>
      <c r="AF145" s="109"/>
      <c r="AG145" s="107" t="s">
        <v>15</v>
      </c>
      <c r="AH145" s="109"/>
    </row>
    <row r="146" spans="1:34" ht="15.75" thickBot="1" x14ac:dyDescent="0.3">
      <c r="A146" s="118"/>
      <c r="B146" s="118"/>
      <c r="C146" s="118"/>
      <c r="D146" s="120"/>
      <c r="E146" s="118"/>
      <c r="F146" s="118"/>
      <c r="G146" s="121"/>
      <c r="H146" s="118"/>
      <c r="I146" s="137"/>
      <c r="J146" s="138"/>
      <c r="K146" s="139"/>
      <c r="L146" s="121"/>
      <c r="M146" s="139"/>
      <c r="N146" s="121"/>
      <c r="O146" s="139"/>
      <c r="P146" s="121"/>
      <c r="Q146" s="139"/>
      <c r="R146" s="121"/>
      <c r="S146" s="139"/>
      <c r="T146" s="121"/>
      <c r="U146" s="139"/>
      <c r="V146" s="121"/>
      <c r="W146" s="139"/>
      <c r="X146" s="121"/>
      <c r="Y146" s="139"/>
      <c r="Z146" s="121"/>
      <c r="AA146" s="139"/>
      <c r="AB146" s="121"/>
      <c r="AC146" s="139"/>
      <c r="AD146" s="121"/>
      <c r="AE146" s="139"/>
      <c r="AF146" s="121"/>
      <c r="AG146" s="139"/>
      <c r="AH146" s="121"/>
    </row>
    <row r="147" spans="1:34" ht="30.75" thickBot="1" x14ac:dyDescent="0.3">
      <c r="A147" s="13">
        <v>1</v>
      </c>
      <c r="B147" s="10">
        <v>303378</v>
      </c>
      <c r="C147" s="46" t="s">
        <v>79</v>
      </c>
      <c r="D147" s="19">
        <v>13663203</v>
      </c>
      <c r="E147" s="10">
        <v>2977354</v>
      </c>
      <c r="F147" s="15" t="s">
        <v>87</v>
      </c>
      <c r="G147" s="15" t="s">
        <v>169</v>
      </c>
      <c r="H147" s="10">
        <v>17.25</v>
      </c>
      <c r="I147" s="131">
        <v>222</v>
      </c>
      <c r="J147" s="132"/>
      <c r="K147" s="144">
        <v>120</v>
      </c>
      <c r="L147" s="126"/>
      <c r="M147" s="133">
        <v>179</v>
      </c>
      <c r="N147" s="126"/>
      <c r="O147" s="133">
        <v>67</v>
      </c>
      <c r="P147" s="126"/>
      <c r="Q147" s="133">
        <v>0</v>
      </c>
      <c r="R147" s="126"/>
      <c r="S147" s="133">
        <v>0</v>
      </c>
      <c r="T147" s="126"/>
      <c r="U147" s="133">
        <v>0</v>
      </c>
      <c r="V147" s="126"/>
      <c r="W147" s="133">
        <v>0</v>
      </c>
      <c r="X147" s="126"/>
      <c r="Y147" s="133">
        <v>1</v>
      </c>
      <c r="Z147" s="126"/>
      <c r="AA147" s="133">
        <v>0</v>
      </c>
      <c r="AB147" s="126"/>
      <c r="AC147" s="133">
        <v>1340</v>
      </c>
      <c r="AD147" s="126"/>
      <c r="AE147" s="133">
        <v>1045</v>
      </c>
      <c r="AF147" s="134"/>
      <c r="AG147" s="122">
        <f>I147+K147+M147+O147+Q147+S147+U147+W147+Y147+AA147+AC147+AE147</f>
        <v>2974</v>
      </c>
      <c r="AH147" s="123"/>
    </row>
    <row r="148" spans="1:34" ht="30.75" thickBot="1" x14ac:dyDescent="0.3">
      <c r="A148" s="13">
        <v>2</v>
      </c>
      <c r="B148" s="10">
        <v>300627</v>
      </c>
      <c r="C148" s="46" t="s">
        <v>79</v>
      </c>
      <c r="D148" s="19">
        <v>14274375</v>
      </c>
      <c r="E148" s="10">
        <v>739336</v>
      </c>
      <c r="F148" s="150" t="s">
        <v>97</v>
      </c>
      <c r="G148" s="15" t="s">
        <v>169</v>
      </c>
      <c r="H148" s="10">
        <v>17.25</v>
      </c>
      <c r="I148" s="125">
        <v>0</v>
      </c>
      <c r="J148" s="126"/>
      <c r="K148" s="133">
        <v>0</v>
      </c>
      <c r="L148" s="126"/>
      <c r="M148" s="133">
        <v>0</v>
      </c>
      <c r="N148" s="126"/>
      <c r="O148" s="133">
        <v>0</v>
      </c>
      <c r="P148" s="126"/>
      <c r="Q148" s="133">
        <v>0</v>
      </c>
      <c r="R148" s="126"/>
      <c r="S148" s="133">
        <v>0</v>
      </c>
      <c r="T148" s="126"/>
      <c r="U148" s="133">
        <v>0</v>
      </c>
      <c r="V148" s="126"/>
      <c r="W148" s="133">
        <v>0</v>
      </c>
      <c r="X148" s="126"/>
      <c r="Y148" s="133">
        <v>0</v>
      </c>
      <c r="Z148" s="126"/>
      <c r="AA148" s="133">
        <v>0</v>
      </c>
      <c r="AB148" s="126"/>
      <c r="AC148" s="133">
        <v>0</v>
      </c>
      <c r="AD148" s="126"/>
      <c r="AE148" s="133">
        <v>0</v>
      </c>
      <c r="AF148" s="134"/>
      <c r="AG148" s="122">
        <f t="shared" ref="AG148:AG170" si="5">I148+K148+M148+O148+Q148+S148+U148+W148+Y148+AA148+AC148+AE148</f>
        <v>0</v>
      </c>
      <c r="AH148" s="123"/>
    </row>
    <row r="149" spans="1:34" ht="30.75" thickBot="1" x14ac:dyDescent="0.3">
      <c r="A149" s="13">
        <v>3</v>
      </c>
      <c r="B149" s="10">
        <v>302367</v>
      </c>
      <c r="C149" s="15" t="s">
        <v>79</v>
      </c>
      <c r="D149" s="25">
        <v>14979255</v>
      </c>
      <c r="E149" s="26">
        <v>10689260</v>
      </c>
      <c r="F149" s="50" t="s">
        <v>100</v>
      </c>
      <c r="G149" s="27" t="s">
        <v>169</v>
      </c>
      <c r="H149" s="10">
        <v>17.25</v>
      </c>
      <c r="I149" s="125">
        <v>0</v>
      </c>
      <c r="J149" s="126"/>
      <c r="K149" s="133">
        <v>0</v>
      </c>
      <c r="L149" s="126"/>
      <c r="M149" s="133">
        <v>0</v>
      </c>
      <c r="N149" s="126"/>
      <c r="O149" s="133">
        <v>0</v>
      </c>
      <c r="P149" s="126"/>
      <c r="Q149" s="133">
        <v>0</v>
      </c>
      <c r="R149" s="126"/>
      <c r="S149" s="133">
        <v>0</v>
      </c>
      <c r="T149" s="126"/>
      <c r="U149" s="133">
        <v>0</v>
      </c>
      <c r="V149" s="126"/>
      <c r="W149" s="133">
        <v>0</v>
      </c>
      <c r="X149" s="126"/>
      <c r="Y149" s="133">
        <v>0</v>
      </c>
      <c r="Z149" s="126"/>
      <c r="AA149" s="133">
        <v>0</v>
      </c>
      <c r="AB149" s="126"/>
      <c r="AC149" s="133">
        <v>0</v>
      </c>
      <c r="AD149" s="126"/>
      <c r="AE149" s="133">
        <v>0</v>
      </c>
      <c r="AF149" s="134"/>
      <c r="AG149" s="122">
        <f t="shared" si="5"/>
        <v>0</v>
      </c>
      <c r="AH149" s="123"/>
    </row>
    <row r="150" spans="1:34" ht="30.75" thickBot="1" x14ac:dyDescent="0.3">
      <c r="A150" s="13">
        <v>4</v>
      </c>
      <c r="B150" s="10">
        <v>302442</v>
      </c>
      <c r="C150" s="15" t="s">
        <v>79</v>
      </c>
      <c r="D150" s="24">
        <v>14989943</v>
      </c>
      <c r="E150" s="10">
        <v>3412939</v>
      </c>
      <c r="F150" s="15" t="s">
        <v>103</v>
      </c>
      <c r="G150" s="29" t="s">
        <v>169</v>
      </c>
      <c r="H150" s="10">
        <v>17.25</v>
      </c>
      <c r="I150" s="125">
        <v>1006</v>
      </c>
      <c r="J150" s="126"/>
      <c r="K150" s="144">
        <v>1148</v>
      </c>
      <c r="L150" s="126"/>
      <c r="M150" s="133">
        <v>1024</v>
      </c>
      <c r="N150" s="126"/>
      <c r="O150" s="133">
        <v>1005</v>
      </c>
      <c r="P150" s="126"/>
      <c r="Q150" s="133">
        <v>1057</v>
      </c>
      <c r="R150" s="126"/>
      <c r="S150" s="133">
        <v>768</v>
      </c>
      <c r="T150" s="126"/>
      <c r="U150" s="133">
        <v>951</v>
      </c>
      <c r="V150" s="126"/>
      <c r="W150" s="133">
        <v>841</v>
      </c>
      <c r="X150" s="126"/>
      <c r="Y150" s="133">
        <v>1033</v>
      </c>
      <c r="Z150" s="126"/>
      <c r="AA150" s="133">
        <v>885</v>
      </c>
      <c r="AB150" s="126"/>
      <c r="AC150" s="133">
        <v>1087</v>
      </c>
      <c r="AD150" s="126"/>
      <c r="AE150" s="133">
        <v>1001</v>
      </c>
      <c r="AF150" s="134"/>
      <c r="AG150" s="122">
        <f t="shared" si="5"/>
        <v>11806</v>
      </c>
      <c r="AH150" s="123"/>
    </row>
    <row r="151" spans="1:34" ht="30.75" thickBot="1" x14ac:dyDescent="0.3">
      <c r="A151" s="13">
        <v>5</v>
      </c>
      <c r="B151" s="10">
        <v>303905</v>
      </c>
      <c r="C151" s="15" t="s">
        <v>79</v>
      </c>
      <c r="D151" s="24">
        <v>15014563</v>
      </c>
      <c r="E151" s="10">
        <v>8741347</v>
      </c>
      <c r="F151" s="15" t="s">
        <v>108</v>
      </c>
      <c r="G151" s="29" t="s">
        <v>169</v>
      </c>
      <c r="H151" s="10">
        <v>17.25</v>
      </c>
      <c r="I151" s="125">
        <v>777</v>
      </c>
      <c r="J151" s="126"/>
      <c r="K151" s="144">
        <v>693</v>
      </c>
      <c r="L151" s="126"/>
      <c r="M151" s="133">
        <v>715</v>
      </c>
      <c r="N151" s="126"/>
      <c r="O151" s="133">
        <v>770</v>
      </c>
      <c r="P151" s="126"/>
      <c r="Q151" s="133">
        <v>0</v>
      </c>
      <c r="R151" s="126"/>
      <c r="S151" s="133">
        <v>0</v>
      </c>
      <c r="T151" s="126"/>
      <c r="U151" s="133">
        <v>0</v>
      </c>
      <c r="V151" s="126"/>
      <c r="W151" s="133">
        <v>0</v>
      </c>
      <c r="X151" s="126"/>
      <c r="Y151" s="133">
        <v>0</v>
      </c>
      <c r="Z151" s="126"/>
      <c r="AA151" s="133">
        <v>75</v>
      </c>
      <c r="AB151" s="126"/>
      <c r="AC151" s="133">
        <v>382</v>
      </c>
      <c r="AD151" s="126"/>
      <c r="AE151" s="133">
        <v>582</v>
      </c>
      <c r="AF151" s="134"/>
      <c r="AG151" s="122">
        <f t="shared" si="5"/>
        <v>3994</v>
      </c>
      <c r="AH151" s="123"/>
    </row>
    <row r="152" spans="1:34" ht="30.75" thickBot="1" x14ac:dyDescent="0.3">
      <c r="A152" s="13">
        <v>6</v>
      </c>
      <c r="B152" s="10">
        <v>303145</v>
      </c>
      <c r="C152" s="15" t="s">
        <v>79</v>
      </c>
      <c r="D152" s="24">
        <v>15018941</v>
      </c>
      <c r="E152" s="10">
        <v>751365</v>
      </c>
      <c r="F152" s="150" t="s">
        <v>185</v>
      </c>
      <c r="G152" s="29" t="s">
        <v>169</v>
      </c>
      <c r="H152" s="10">
        <v>17.25</v>
      </c>
      <c r="I152" s="125">
        <v>0</v>
      </c>
      <c r="J152" s="126"/>
      <c r="K152" s="144">
        <v>4083</v>
      </c>
      <c r="L152" s="126"/>
      <c r="M152" s="133">
        <v>0</v>
      </c>
      <c r="N152" s="126"/>
      <c r="O152" s="133">
        <v>3461</v>
      </c>
      <c r="P152" s="126"/>
      <c r="Q152" s="133">
        <v>990</v>
      </c>
      <c r="R152" s="126"/>
      <c r="S152" s="133">
        <v>223</v>
      </c>
      <c r="T152" s="126"/>
      <c r="U152" s="133">
        <v>237</v>
      </c>
      <c r="V152" s="126"/>
      <c r="W152" s="133">
        <v>267</v>
      </c>
      <c r="X152" s="126"/>
      <c r="Y152" s="133">
        <v>179</v>
      </c>
      <c r="Z152" s="126"/>
      <c r="AA152" s="133">
        <v>0</v>
      </c>
      <c r="AB152" s="126"/>
      <c r="AC152" s="133">
        <v>333</v>
      </c>
      <c r="AD152" s="126"/>
      <c r="AE152" s="133">
        <v>792</v>
      </c>
      <c r="AF152" s="134"/>
      <c r="AG152" s="122">
        <f t="shared" si="5"/>
        <v>10565</v>
      </c>
      <c r="AH152" s="123"/>
    </row>
    <row r="153" spans="1:34" ht="30.75" thickBot="1" x14ac:dyDescent="0.3">
      <c r="A153" s="13">
        <v>7</v>
      </c>
      <c r="B153" s="10">
        <v>303364</v>
      </c>
      <c r="C153" s="15" t="s">
        <v>79</v>
      </c>
      <c r="D153" s="24">
        <v>15025980</v>
      </c>
      <c r="E153" s="10">
        <v>8965</v>
      </c>
      <c r="F153" s="15" t="s">
        <v>110</v>
      </c>
      <c r="G153" s="29" t="s">
        <v>169</v>
      </c>
      <c r="H153" s="10">
        <v>17.25</v>
      </c>
      <c r="I153" s="125">
        <v>498</v>
      </c>
      <c r="J153" s="126"/>
      <c r="K153" s="144">
        <v>1339</v>
      </c>
      <c r="L153" s="126"/>
      <c r="M153" s="133">
        <v>911</v>
      </c>
      <c r="N153" s="126"/>
      <c r="O153" s="133">
        <v>0</v>
      </c>
      <c r="P153" s="126"/>
      <c r="Q153" s="133">
        <v>1561</v>
      </c>
      <c r="R153" s="126"/>
      <c r="S153" s="133">
        <v>0</v>
      </c>
      <c r="T153" s="126"/>
      <c r="U153" s="133">
        <v>370</v>
      </c>
      <c r="V153" s="126"/>
      <c r="W153" s="133">
        <v>260</v>
      </c>
      <c r="X153" s="126"/>
      <c r="Y153" s="133">
        <v>172</v>
      </c>
      <c r="Z153" s="126"/>
      <c r="AA153" s="133">
        <v>246</v>
      </c>
      <c r="AB153" s="126"/>
      <c r="AC153" s="133">
        <v>89</v>
      </c>
      <c r="AD153" s="126"/>
      <c r="AE153" s="133">
        <v>1619</v>
      </c>
      <c r="AF153" s="134"/>
      <c r="AG153" s="122">
        <f t="shared" si="5"/>
        <v>7065</v>
      </c>
      <c r="AH153" s="123"/>
    </row>
    <row r="154" spans="1:34" ht="30.75" thickBot="1" x14ac:dyDescent="0.3">
      <c r="A154" s="13">
        <v>8</v>
      </c>
      <c r="B154" s="10">
        <v>302911</v>
      </c>
      <c r="C154" s="15" t="s">
        <v>79</v>
      </c>
      <c r="D154" s="24">
        <v>15028599</v>
      </c>
      <c r="E154" s="10">
        <v>371171</v>
      </c>
      <c r="F154" s="150" t="s">
        <v>186</v>
      </c>
      <c r="G154" s="29" t="s">
        <v>169</v>
      </c>
      <c r="H154" s="10">
        <v>17.25</v>
      </c>
      <c r="I154" s="125">
        <v>0</v>
      </c>
      <c r="J154" s="126"/>
      <c r="K154" s="133">
        <v>0</v>
      </c>
      <c r="L154" s="126"/>
      <c r="M154" s="133">
        <v>0</v>
      </c>
      <c r="N154" s="126"/>
      <c r="O154" s="133">
        <v>0</v>
      </c>
      <c r="P154" s="126"/>
      <c r="Q154" s="133">
        <v>0</v>
      </c>
      <c r="R154" s="126"/>
      <c r="S154" s="133">
        <v>0</v>
      </c>
      <c r="T154" s="126"/>
      <c r="U154" s="133">
        <v>0</v>
      </c>
      <c r="V154" s="126"/>
      <c r="W154" s="133">
        <v>0</v>
      </c>
      <c r="X154" s="126"/>
      <c r="Y154" s="133">
        <v>0</v>
      </c>
      <c r="Z154" s="126"/>
      <c r="AA154" s="133">
        <v>0</v>
      </c>
      <c r="AB154" s="126"/>
      <c r="AC154" s="133">
        <v>0</v>
      </c>
      <c r="AD154" s="126"/>
      <c r="AE154" s="133">
        <v>0</v>
      </c>
      <c r="AF154" s="134"/>
      <c r="AG154" s="122">
        <f t="shared" si="5"/>
        <v>0</v>
      </c>
      <c r="AH154" s="123"/>
    </row>
    <row r="155" spans="1:34" ht="30.75" thickBot="1" x14ac:dyDescent="0.3">
      <c r="A155" s="13">
        <v>9</v>
      </c>
      <c r="B155" s="10">
        <v>301344</v>
      </c>
      <c r="C155" s="15" t="s">
        <v>79</v>
      </c>
      <c r="D155" s="24">
        <v>15146737</v>
      </c>
      <c r="E155" s="10">
        <v>5976842</v>
      </c>
      <c r="F155" s="15" t="s">
        <v>130</v>
      </c>
      <c r="G155" s="29" t="s">
        <v>169</v>
      </c>
      <c r="H155" s="10">
        <v>17.25</v>
      </c>
      <c r="I155" s="131">
        <v>15</v>
      </c>
      <c r="J155" s="132"/>
      <c r="K155" s="127">
        <v>0</v>
      </c>
      <c r="L155" s="129"/>
      <c r="M155" s="127">
        <v>0</v>
      </c>
      <c r="N155" s="129"/>
      <c r="O155" s="127">
        <v>93</v>
      </c>
      <c r="P155" s="129"/>
      <c r="Q155" s="127">
        <v>0</v>
      </c>
      <c r="R155" s="129"/>
      <c r="S155" s="127">
        <v>0</v>
      </c>
      <c r="T155" s="129"/>
      <c r="U155" s="127">
        <v>0</v>
      </c>
      <c r="V155" s="129"/>
      <c r="W155" s="127">
        <v>0</v>
      </c>
      <c r="X155" s="129"/>
      <c r="Y155" s="127">
        <v>0</v>
      </c>
      <c r="Z155" s="129"/>
      <c r="AA155" s="127">
        <v>0</v>
      </c>
      <c r="AB155" s="129"/>
      <c r="AC155" s="127">
        <v>13</v>
      </c>
      <c r="AD155" s="129"/>
      <c r="AE155" s="127">
        <v>0</v>
      </c>
      <c r="AF155" s="128"/>
      <c r="AG155" s="122">
        <f t="shared" si="5"/>
        <v>121</v>
      </c>
      <c r="AH155" s="123"/>
    </row>
    <row r="156" spans="1:34" ht="30.75" thickBot="1" x14ac:dyDescent="0.3">
      <c r="A156" s="13">
        <v>10</v>
      </c>
      <c r="B156" s="10">
        <v>300805</v>
      </c>
      <c r="C156" s="15" t="s">
        <v>79</v>
      </c>
      <c r="D156" s="24">
        <v>15177160</v>
      </c>
      <c r="E156" s="10">
        <v>3216149</v>
      </c>
      <c r="F156" s="15" t="s">
        <v>131</v>
      </c>
      <c r="G156" s="29" t="s">
        <v>169</v>
      </c>
      <c r="H156" s="10">
        <v>17.25</v>
      </c>
      <c r="I156" s="131">
        <v>0</v>
      </c>
      <c r="J156" s="132"/>
      <c r="K156" s="127">
        <v>0</v>
      </c>
      <c r="L156" s="129"/>
      <c r="M156" s="127">
        <v>0</v>
      </c>
      <c r="N156" s="129"/>
      <c r="O156" s="127">
        <v>0</v>
      </c>
      <c r="P156" s="129"/>
      <c r="Q156" s="127">
        <v>0</v>
      </c>
      <c r="R156" s="129"/>
      <c r="S156" s="127">
        <v>599</v>
      </c>
      <c r="T156" s="129"/>
      <c r="U156" s="127">
        <v>0</v>
      </c>
      <c r="V156" s="129"/>
      <c r="W156" s="127">
        <v>0</v>
      </c>
      <c r="X156" s="129"/>
      <c r="Y156" s="127">
        <v>0</v>
      </c>
      <c r="Z156" s="129"/>
      <c r="AA156" s="127">
        <v>0</v>
      </c>
      <c r="AB156" s="129"/>
      <c r="AC156" s="127">
        <v>0</v>
      </c>
      <c r="AD156" s="129"/>
      <c r="AE156" s="127">
        <v>0</v>
      </c>
      <c r="AF156" s="128"/>
      <c r="AG156" s="122">
        <f t="shared" si="5"/>
        <v>599</v>
      </c>
      <c r="AH156" s="123"/>
    </row>
    <row r="157" spans="1:34" ht="30.75" thickBot="1" x14ac:dyDescent="0.3">
      <c r="A157" s="13">
        <v>11</v>
      </c>
      <c r="B157" s="26">
        <v>306712</v>
      </c>
      <c r="C157" s="47" t="s">
        <v>79</v>
      </c>
      <c r="D157" s="24">
        <v>15039876</v>
      </c>
      <c r="E157" s="10">
        <v>2835403</v>
      </c>
      <c r="F157" s="15" t="s">
        <v>115</v>
      </c>
      <c r="G157" s="29" t="s">
        <v>169</v>
      </c>
      <c r="H157" s="10">
        <v>17.25</v>
      </c>
      <c r="I157" s="131">
        <v>247</v>
      </c>
      <c r="J157" s="132"/>
      <c r="K157" s="133">
        <v>397</v>
      </c>
      <c r="L157" s="126"/>
      <c r="M157" s="133">
        <v>0</v>
      </c>
      <c r="N157" s="126"/>
      <c r="O157" s="133">
        <v>534</v>
      </c>
      <c r="P157" s="126"/>
      <c r="Q157" s="133">
        <v>0</v>
      </c>
      <c r="R157" s="126"/>
      <c r="S157" s="133">
        <v>0</v>
      </c>
      <c r="T157" s="126"/>
      <c r="U157" s="133">
        <v>259</v>
      </c>
      <c r="V157" s="126"/>
      <c r="W157" s="133">
        <v>13</v>
      </c>
      <c r="X157" s="126"/>
      <c r="Y157" s="133">
        <v>31</v>
      </c>
      <c r="Z157" s="126"/>
      <c r="AA157" s="133">
        <v>0</v>
      </c>
      <c r="AB157" s="126"/>
      <c r="AC157" s="133">
        <v>89</v>
      </c>
      <c r="AD157" s="126"/>
      <c r="AE157" s="133">
        <v>0</v>
      </c>
      <c r="AF157" s="134"/>
      <c r="AG157" s="122">
        <f t="shared" si="5"/>
        <v>1570</v>
      </c>
      <c r="AH157" s="123"/>
    </row>
    <row r="158" spans="1:34" ht="45.75" thickBot="1" x14ac:dyDescent="0.3">
      <c r="A158" s="13">
        <v>12</v>
      </c>
      <c r="B158" s="10">
        <v>301582</v>
      </c>
      <c r="C158" s="15" t="s">
        <v>79</v>
      </c>
      <c r="D158" s="24">
        <v>15134143</v>
      </c>
      <c r="E158" s="10">
        <v>335745</v>
      </c>
      <c r="F158" s="15" t="s">
        <v>119</v>
      </c>
      <c r="G158" s="29" t="s">
        <v>169</v>
      </c>
      <c r="H158" s="10">
        <v>17.25</v>
      </c>
      <c r="I158" s="131">
        <v>1407</v>
      </c>
      <c r="J158" s="132"/>
      <c r="K158" s="133">
        <v>2517</v>
      </c>
      <c r="L158" s="126"/>
      <c r="M158" s="133">
        <v>279</v>
      </c>
      <c r="N158" s="126"/>
      <c r="O158" s="133">
        <v>1196</v>
      </c>
      <c r="P158" s="126"/>
      <c r="Q158" s="133">
        <v>1027</v>
      </c>
      <c r="R158" s="126"/>
      <c r="S158" s="133">
        <v>242</v>
      </c>
      <c r="T158" s="126"/>
      <c r="U158" s="133">
        <v>195</v>
      </c>
      <c r="V158" s="126"/>
      <c r="W158" s="133">
        <v>241</v>
      </c>
      <c r="X158" s="126"/>
      <c r="Y158" s="133">
        <v>214</v>
      </c>
      <c r="Z158" s="126"/>
      <c r="AA158" s="133">
        <v>371</v>
      </c>
      <c r="AB158" s="126"/>
      <c r="AC158" s="133">
        <v>969</v>
      </c>
      <c r="AD158" s="126"/>
      <c r="AE158" s="133">
        <v>992</v>
      </c>
      <c r="AF158" s="134"/>
      <c r="AG158" s="122">
        <f t="shared" si="5"/>
        <v>9650</v>
      </c>
      <c r="AH158" s="123"/>
    </row>
    <row r="159" spans="1:34" ht="30.75" thickBot="1" x14ac:dyDescent="0.3">
      <c r="A159" s="13">
        <v>13</v>
      </c>
      <c r="B159" s="10">
        <v>300641</v>
      </c>
      <c r="C159" s="15" t="s">
        <v>79</v>
      </c>
      <c r="D159" s="24">
        <v>15136138</v>
      </c>
      <c r="E159" s="10">
        <v>1342974</v>
      </c>
      <c r="F159" s="150" t="s">
        <v>187</v>
      </c>
      <c r="G159" s="29" t="s">
        <v>169</v>
      </c>
      <c r="H159" s="10">
        <v>17.25</v>
      </c>
      <c r="I159" s="125">
        <v>0</v>
      </c>
      <c r="J159" s="126"/>
      <c r="K159" s="133">
        <v>0</v>
      </c>
      <c r="L159" s="126"/>
      <c r="M159" s="133">
        <v>0</v>
      </c>
      <c r="N159" s="126"/>
      <c r="O159" s="133">
        <v>0</v>
      </c>
      <c r="P159" s="126"/>
      <c r="Q159" s="133">
        <v>0</v>
      </c>
      <c r="R159" s="126"/>
      <c r="S159" s="133">
        <v>0</v>
      </c>
      <c r="T159" s="126"/>
      <c r="U159" s="133">
        <v>0</v>
      </c>
      <c r="V159" s="126"/>
      <c r="W159" s="133">
        <v>0</v>
      </c>
      <c r="X159" s="126"/>
      <c r="Y159" s="133">
        <v>0</v>
      </c>
      <c r="Z159" s="126"/>
      <c r="AA159" s="133">
        <v>0</v>
      </c>
      <c r="AB159" s="126"/>
      <c r="AC159" s="133">
        <v>0</v>
      </c>
      <c r="AD159" s="126"/>
      <c r="AE159" s="133">
        <v>0</v>
      </c>
      <c r="AF159" s="134"/>
      <c r="AG159" s="122">
        <f t="shared" si="5"/>
        <v>0</v>
      </c>
      <c r="AH159" s="123"/>
    </row>
    <row r="160" spans="1:34" ht="30.75" thickBot="1" x14ac:dyDescent="0.3">
      <c r="A160" s="13">
        <v>14</v>
      </c>
      <c r="B160" s="10">
        <v>300104</v>
      </c>
      <c r="C160" s="15" t="s">
        <v>79</v>
      </c>
      <c r="D160" s="24">
        <v>15410019</v>
      </c>
      <c r="E160" s="10">
        <v>3778216</v>
      </c>
      <c r="F160" s="15" t="s">
        <v>135</v>
      </c>
      <c r="G160" s="29" t="s">
        <v>169</v>
      </c>
      <c r="H160" s="10">
        <v>17.25</v>
      </c>
      <c r="I160" s="130">
        <v>94</v>
      </c>
      <c r="J160" s="129"/>
      <c r="K160" s="147">
        <v>142</v>
      </c>
      <c r="L160" s="129"/>
      <c r="M160" s="127">
        <v>87</v>
      </c>
      <c r="N160" s="129"/>
      <c r="O160" s="127">
        <v>79</v>
      </c>
      <c r="P160" s="129"/>
      <c r="Q160" s="127">
        <v>88</v>
      </c>
      <c r="R160" s="129"/>
      <c r="S160" s="127">
        <v>98</v>
      </c>
      <c r="T160" s="129"/>
      <c r="U160" s="127">
        <v>55</v>
      </c>
      <c r="V160" s="129"/>
      <c r="W160" s="127">
        <v>89</v>
      </c>
      <c r="X160" s="129"/>
      <c r="Y160" s="127">
        <v>132</v>
      </c>
      <c r="Z160" s="129"/>
      <c r="AA160" s="127">
        <v>86</v>
      </c>
      <c r="AB160" s="129"/>
      <c r="AC160" s="127">
        <v>167</v>
      </c>
      <c r="AD160" s="129"/>
      <c r="AE160" s="127">
        <v>21</v>
      </c>
      <c r="AF160" s="128"/>
      <c r="AG160" s="122">
        <f t="shared" si="5"/>
        <v>1138</v>
      </c>
      <c r="AH160" s="123"/>
    </row>
    <row r="161" spans="1:47" ht="30.75" thickBot="1" x14ac:dyDescent="0.3">
      <c r="A161" s="13">
        <v>15</v>
      </c>
      <c r="B161" s="10">
        <v>300455</v>
      </c>
      <c r="C161" s="15" t="s">
        <v>79</v>
      </c>
      <c r="D161" s="24">
        <v>15670908</v>
      </c>
      <c r="E161" s="10">
        <v>13801</v>
      </c>
      <c r="F161" s="15" t="s">
        <v>137</v>
      </c>
      <c r="G161" s="29" t="s">
        <v>169</v>
      </c>
      <c r="H161" s="10">
        <v>17.25</v>
      </c>
      <c r="I161" s="130">
        <v>0</v>
      </c>
      <c r="J161" s="129"/>
      <c r="K161" s="127">
        <v>0</v>
      </c>
      <c r="L161" s="129"/>
      <c r="M161" s="127">
        <v>0</v>
      </c>
      <c r="N161" s="129"/>
      <c r="O161" s="127">
        <v>0</v>
      </c>
      <c r="P161" s="129"/>
      <c r="Q161" s="127">
        <v>0</v>
      </c>
      <c r="R161" s="129"/>
      <c r="S161" s="127">
        <v>0</v>
      </c>
      <c r="T161" s="129"/>
      <c r="U161" s="127">
        <v>0</v>
      </c>
      <c r="V161" s="129"/>
      <c r="W161" s="127">
        <v>0</v>
      </c>
      <c r="X161" s="129"/>
      <c r="Y161" s="127">
        <v>0</v>
      </c>
      <c r="Z161" s="129"/>
      <c r="AA161" s="127">
        <v>0</v>
      </c>
      <c r="AB161" s="129"/>
      <c r="AC161" s="127">
        <v>0</v>
      </c>
      <c r="AD161" s="129"/>
      <c r="AE161" s="133">
        <v>0</v>
      </c>
      <c r="AF161" s="134"/>
      <c r="AG161" s="122">
        <f t="shared" si="5"/>
        <v>0</v>
      </c>
      <c r="AH161" s="123"/>
    </row>
    <row r="162" spans="1:47" ht="45.75" thickBot="1" x14ac:dyDescent="0.3">
      <c r="A162" s="13">
        <v>16</v>
      </c>
      <c r="B162" s="10">
        <v>300412</v>
      </c>
      <c r="C162" s="15" t="s">
        <v>79</v>
      </c>
      <c r="D162" s="25">
        <v>16595047</v>
      </c>
      <c r="E162" s="33">
        <v>62243864</v>
      </c>
      <c r="F162" s="48" t="s">
        <v>188</v>
      </c>
      <c r="G162" s="34" t="s">
        <v>169</v>
      </c>
      <c r="H162" s="33">
        <v>17.25</v>
      </c>
      <c r="I162" s="125">
        <v>939</v>
      </c>
      <c r="J162" s="126"/>
      <c r="K162" s="147">
        <v>819</v>
      </c>
      <c r="L162" s="129"/>
      <c r="M162" s="127">
        <v>725</v>
      </c>
      <c r="N162" s="129"/>
      <c r="O162" s="127">
        <v>592</v>
      </c>
      <c r="P162" s="129"/>
      <c r="Q162" s="127">
        <v>722</v>
      </c>
      <c r="R162" s="129"/>
      <c r="S162" s="127">
        <v>538</v>
      </c>
      <c r="T162" s="129"/>
      <c r="U162" s="127">
        <v>891</v>
      </c>
      <c r="V162" s="129"/>
      <c r="W162" s="127">
        <v>859</v>
      </c>
      <c r="X162" s="129"/>
      <c r="Y162" s="127">
        <v>1339</v>
      </c>
      <c r="Z162" s="129"/>
      <c r="AA162" s="127">
        <v>903</v>
      </c>
      <c r="AB162" s="129"/>
      <c r="AC162" s="127">
        <v>983</v>
      </c>
      <c r="AD162" s="129"/>
      <c r="AE162" s="127">
        <v>728</v>
      </c>
      <c r="AF162" s="128"/>
      <c r="AG162" s="122">
        <f t="shared" si="5"/>
        <v>10038</v>
      </c>
      <c r="AH162" s="123"/>
    </row>
    <row r="163" spans="1:47" ht="30.75" thickBot="1" x14ac:dyDescent="0.3">
      <c r="A163" s="13">
        <v>17</v>
      </c>
      <c r="B163" s="10">
        <v>303357</v>
      </c>
      <c r="C163" s="15" t="s">
        <v>79</v>
      </c>
      <c r="D163" s="19">
        <v>15060425</v>
      </c>
      <c r="E163" s="33">
        <v>6727971</v>
      </c>
      <c r="F163" s="48" t="s">
        <v>148</v>
      </c>
      <c r="G163" s="34" t="s">
        <v>169</v>
      </c>
      <c r="H163" s="33">
        <v>17.25</v>
      </c>
      <c r="I163" s="125">
        <v>115</v>
      </c>
      <c r="J163" s="126"/>
      <c r="K163" s="147">
        <v>149</v>
      </c>
      <c r="L163" s="129"/>
      <c r="M163" s="127">
        <v>142</v>
      </c>
      <c r="N163" s="129"/>
      <c r="O163" s="127">
        <v>114</v>
      </c>
      <c r="P163" s="129"/>
      <c r="Q163" s="127">
        <v>153</v>
      </c>
      <c r="R163" s="129"/>
      <c r="S163" s="127">
        <v>156</v>
      </c>
      <c r="T163" s="129"/>
      <c r="U163" s="127">
        <v>0</v>
      </c>
      <c r="V163" s="129"/>
      <c r="W163" s="127">
        <v>0</v>
      </c>
      <c r="X163" s="129"/>
      <c r="Y163" s="127">
        <v>523</v>
      </c>
      <c r="Z163" s="129"/>
      <c r="AA163" s="127">
        <v>742</v>
      </c>
      <c r="AB163" s="129"/>
      <c r="AC163" s="127">
        <v>108</v>
      </c>
      <c r="AD163" s="129"/>
      <c r="AE163" s="127">
        <v>147</v>
      </c>
      <c r="AF163" s="128"/>
      <c r="AG163" s="122">
        <f t="shared" si="5"/>
        <v>2349</v>
      </c>
      <c r="AH163" s="123"/>
    </row>
    <row r="164" spans="1:47" ht="30.75" thickBot="1" x14ac:dyDescent="0.3">
      <c r="A164" s="13">
        <v>18</v>
      </c>
      <c r="B164" s="10">
        <v>300812</v>
      </c>
      <c r="C164" s="15" t="s">
        <v>79</v>
      </c>
      <c r="D164" s="35">
        <v>15079045</v>
      </c>
      <c r="E164" s="33">
        <v>9215329</v>
      </c>
      <c r="F164" s="48" t="s">
        <v>149</v>
      </c>
      <c r="G164" s="34" t="s">
        <v>169</v>
      </c>
      <c r="H164" s="33">
        <v>17.25</v>
      </c>
      <c r="I164" s="125">
        <v>1111</v>
      </c>
      <c r="J164" s="126"/>
      <c r="K164" s="147">
        <v>892</v>
      </c>
      <c r="L164" s="129"/>
      <c r="M164" s="127">
        <v>811</v>
      </c>
      <c r="N164" s="129"/>
      <c r="O164" s="127">
        <v>943</v>
      </c>
      <c r="P164" s="129"/>
      <c r="Q164" s="127">
        <v>253</v>
      </c>
      <c r="R164" s="129"/>
      <c r="S164" s="127">
        <v>101</v>
      </c>
      <c r="T164" s="129"/>
      <c r="U164" s="127">
        <v>0</v>
      </c>
      <c r="V164" s="129"/>
      <c r="W164" s="127">
        <v>0</v>
      </c>
      <c r="X164" s="129"/>
      <c r="Y164" s="127">
        <v>0</v>
      </c>
      <c r="Z164" s="129"/>
      <c r="AA164" s="127">
        <v>1</v>
      </c>
      <c r="AB164" s="129"/>
      <c r="AC164" s="127">
        <v>1</v>
      </c>
      <c r="AD164" s="129"/>
      <c r="AE164" s="127">
        <v>1</v>
      </c>
      <c r="AF164" s="128"/>
      <c r="AG164" s="122">
        <f t="shared" si="5"/>
        <v>4114</v>
      </c>
      <c r="AH164" s="123"/>
    </row>
    <row r="165" spans="1:47" ht="30.75" thickBot="1" x14ac:dyDescent="0.3">
      <c r="A165" s="13">
        <v>19</v>
      </c>
      <c r="B165" s="10">
        <v>300898</v>
      </c>
      <c r="C165" s="15" t="s">
        <v>79</v>
      </c>
      <c r="D165" s="25">
        <v>15087323</v>
      </c>
      <c r="E165" s="33">
        <v>9924811</v>
      </c>
      <c r="F165" s="48" t="s">
        <v>152</v>
      </c>
      <c r="G165" s="34" t="s">
        <v>169</v>
      </c>
      <c r="H165" s="33">
        <v>17.25</v>
      </c>
      <c r="I165" s="130">
        <v>0</v>
      </c>
      <c r="J165" s="129"/>
      <c r="K165" s="147">
        <v>1682</v>
      </c>
      <c r="L165" s="129"/>
      <c r="M165" s="127">
        <v>695</v>
      </c>
      <c r="N165" s="129"/>
      <c r="O165" s="127">
        <v>629</v>
      </c>
      <c r="P165" s="129"/>
      <c r="Q165" s="127">
        <v>484</v>
      </c>
      <c r="R165" s="129"/>
      <c r="S165" s="127">
        <v>4</v>
      </c>
      <c r="T165" s="129"/>
      <c r="U165" s="127">
        <v>0</v>
      </c>
      <c r="V165" s="129"/>
      <c r="W165" s="127">
        <v>0</v>
      </c>
      <c r="X165" s="129"/>
      <c r="Y165" s="127">
        <v>43</v>
      </c>
      <c r="Z165" s="129"/>
      <c r="AA165" s="127">
        <v>150</v>
      </c>
      <c r="AB165" s="129"/>
      <c r="AC165" s="127">
        <v>458</v>
      </c>
      <c r="AD165" s="129"/>
      <c r="AE165" s="127">
        <v>533</v>
      </c>
      <c r="AF165" s="128"/>
      <c r="AG165" s="122">
        <f t="shared" si="5"/>
        <v>4678</v>
      </c>
      <c r="AH165" s="123"/>
    </row>
    <row r="166" spans="1:47" ht="30.75" thickBot="1" x14ac:dyDescent="0.3">
      <c r="A166" s="13">
        <v>20</v>
      </c>
      <c r="B166" s="10">
        <v>300418</v>
      </c>
      <c r="C166" s="15" t="s">
        <v>79</v>
      </c>
      <c r="D166" s="25">
        <v>15111585</v>
      </c>
      <c r="E166" s="33">
        <v>1966647</v>
      </c>
      <c r="F166" s="48" t="s">
        <v>156</v>
      </c>
      <c r="G166" s="34" t="s">
        <v>169</v>
      </c>
      <c r="H166" s="33">
        <v>17.25</v>
      </c>
      <c r="I166" s="130">
        <v>0</v>
      </c>
      <c r="J166" s="129"/>
      <c r="K166" s="127">
        <v>0</v>
      </c>
      <c r="L166" s="129"/>
      <c r="M166" s="127">
        <v>0</v>
      </c>
      <c r="N166" s="129"/>
      <c r="O166" s="127">
        <v>0</v>
      </c>
      <c r="P166" s="129"/>
      <c r="Q166" s="127">
        <v>0</v>
      </c>
      <c r="R166" s="129"/>
      <c r="S166" s="127">
        <v>0</v>
      </c>
      <c r="T166" s="129"/>
      <c r="U166" s="127">
        <v>0</v>
      </c>
      <c r="V166" s="129"/>
      <c r="W166" s="127">
        <v>0</v>
      </c>
      <c r="X166" s="129"/>
      <c r="Y166" s="127">
        <v>0</v>
      </c>
      <c r="Z166" s="129"/>
      <c r="AA166" s="127">
        <v>0</v>
      </c>
      <c r="AB166" s="129"/>
      <c r="AC166" s="127">
        <v>0</v>
      </c>
      <c r="AD166" s="129"/>
      <c r="AE166" s="133">
        <v>0</v>
      </c>
      <c r="AF166" s="134"/>
      <c r="AG166" s="122">
        <f t="shared" si="5"/>
        <v>0</v>
      </c>
      <c r="AH166" s="123"/>
    </row>
    <row r="167" spans="1:47" ht="30.75" thickBot="1" x14ac:dyDescent="0.3">
      <c r="A167" s="13">
        <v>21</v>
      </c>
      <c r="B167" s="10">
        <v>301439</v>
      </c>
      <c r="C167" s="15" t="s">
        <v>79</v>
      </c>
      <c r="D167" s="25">
        <v>15112239</v>
      </c>
      <c r="E167" s="33">
        <v>10684654</v>
      </c>
      <c r="F167" s="152" t="s">
        <v>159</v>
      </c>
      <c r="G167" s="34" t="s">
        <v>169</v>
      </c>
      <c r="H167" s="33">
        <v>5.75</v>
      </c>
      <c r="I167" s="130">
        <v>0</v>
      </c>
      <c r="J167" s="129"/>
      <c r="K167" s="127">
        <v>43</v>
      </c>
      <c r="L167" s="129"/>
      <c r="M167" s="127">
        <v>0</v>
      </c>
      <c r="N167" s="129"/>
      <c r="O167" s="127">
        <v>0</v>
      </c>
      <c r="P167" s="129"/>
      <c r="Q167" s="127">
        <v>0</v>
      </c>
      <c r="R167" s="129"/>
      <c r="S167" s="127">
        <v>0</v>
      </c>
      <c r="T167" s="129"/>
      <c r="U167" s="127">
        <v>0</v>
      </c>
      <c r="V167" s="129"/>
      <c r="W167" s="127">
        <v>0</v>
      </c>
      <c r="X167" s="129"/>
      <c r="Y167" s="127">
        <v>0</v>
      </c>
      <c r="Z167" s="129"/>
      <c r="AA167" s="127">
        <v>0</v>
      </c>
      <c r="AB167" s="129"/>
      <c r="AC167" s="127">
        <v>0</v>
      </c>
      <c r="AD167" s="129"/>
      <c r="AE167" s="127">
        <v>0</v>
      </c>
      <c r="AF167" s="128"/>
      <c r="AG167" s="122">
        <f t="shared" si="5"/>
        <v>43</v>
      </c>
      <c r="AH167" s="123"/>
    </row>
    <row r="168" spans="1:47" ht="30.75" thickBot="1" x14ac:dyDescent="0.3">
      <c r="A168" s="13">
        <v>22</v>
      </c>
      <c r="B168" s="10">
        <v>300794</v>
      </c>
      <c r="C168" s="15" t="s">
        <v>79</v>
      </c>
      <c r="D168" s="25">
        <v>15112549</v>
      </c>
      <c r="E168" s="33">
        <v>5552241</v>
      </c>
      <c r="F168" s="48" t="s">
        <v>160</v>
      </c>
      <c r="G168" s="34" t="s">
        <v>169</v>
      </c>
      <c r="H168" s="33">
        <v>17.25</v>
      </c>
      <c r="I168" s="130">
        <v>0</v>
      </c>
      <c r="J168" s="129"/>
      <c r="K168" s="127">
        <v>0</v>
      </c>
      <c r="L168" s="129"/>
      <c r="M168" s="127">
        <v>0</v>
      </c>
      <c r="N168" s="129"/>
      <c r="O168" s="127">
        <v>0</v>
      </c>
      <c r="P168" s="129"/>
      <c r="Q168" s="127">
        <v>0</v>
      </c>
      <c r="R168" s="129"/>
      <c r="S168" s="127">
        <v>0</v>
      </c>
      <c r="T168" s="129"/>
      <c r="U168" s="127">
        <v>0</v>
      </c>
      <c r="V168" s="129"/>
      <c r="W168" s="127">
        <v>0</v>
      </c>
      <c r="X168" s="129"/>
      <c r="Y168" s="127">
        <v>0</v>
      </c>
      <c r="Z168" s="129"/>
      <c r="AA168" s="127">
        <v>0</v>
      </c>
      <c r="AB168" s="129"/>
      <c r="AC168" s="127">
        <v>0</v>
      </c>
      <c r="AD168" s="129"/>
      <c r="AE168" s="127">
        <v>0</v>
      </c>
      <c r="AF168" s="128"/>
      <c r="AG168" s="122">
        <f t="shared" si="5"/>
        <v>0</v>
      </c>
      <c r="AH168" s="123"/>
    </row>
    <row r="169" spans="1:47" ht="30.75" thickBot="1" x14ac:dyDescent="0.3">
      <c r="A169" s="13">
        <v>23</v>
      </c>
      <c r="B169" s="10">
        <v>301159</v>
      </c>
      <c r="C169" s="15" t="s">
        <v>79</v>
      </c>
      <c r="D169" s="25">
        <v>15122544</v>
      </c>
      <c r="E169" s="33">
        <v>2329843</v>
      </c>
      <c r="F169" s="48" t="s">
        <v>162</v>
      </c>
      <c r="G169" s="34" t="s">
        <v>169</v>
      </c>
      <c r="H169" s="33">
        <v>17.25</v>
      </c>
      <c r="I169" s="130">
        <v>0</v>
      </c>
      <c r="J169" s="129"/>
      <c r="K169" s="127">
        <v>0</v>
      </c>
      <c r="L169" s="129"/>
      <c r="M169" s="127">
        <v>0</v>
      </c>
      <c r="N169" s="129"/>
      <c r="O169" s="127">
        <v>0</v>
      </c>
      <c r="P169" s="129"/>
      <c r="Q169" s="127">
        <v>0</v>
      </c>
      <c r="R169" s="129"/>
      <c r="S169" s="127">
        <v>0</v>
      </c>
      <c r="T169" s="129"/>
      <c r="U169" s="127">
        <v>0</v>
      </c>
      <c r="V169" s="129"/>
      <c r="W169" s="127">
        <v>0</v>
      </c>
      <c r="X169" s="129"/>
      <c r="Y169" s="127">
        <v>0</v>
      </c>
      <c r="Z169" s="129"/>
      <c r="AA169" s="127">
        <v>0</v>
      </c>
      <c r="AB169" s="129"/>
      <c r="AC169" s="127">
        <v>0</v>
      </c>
      <c r="AD169" s="129"/>
      <c r="AE169" s="133">
        <v>0</v>
      </c>
      <c r="AF169" s="134"/>
      <c r="AG169" s="122">
        <f t="shared" si="5"/>
        <v>0</v>
      </c>
      <c r="AH169" s="123"/>
    </row>
    <row r="170" spans="1:47" ht="30.75" thickBot="1" x14ac:dyDescent="0.3">
      <c r="A170" s="13">
        <v>24</v>
      </c>
      <c r="B170" s="11">
        <v>300561</v>
      </c>
      <c r="C170" s="51" t="s">
        <v>79</v>
      </c>
      <c r="D170" s="153">
        <v>15125209</v>
      </c>
      <c r="E170" s="11">
        <v>3766085</v>
      </c>
      <c r="F170" s="51" t="s">
        <v>165</v>
      </c>
      <c r="G170" s="154" t="s">
        <v>169</v>
      </c>
      <c r="H170" s="11">
        <v>17.25</v>
      </c>
      <c r="I170" s="113">
        <v>702</v>
      </c>
      <c r="J170" s="114"/>
      <c r="K170" s="155">
        <v>835</v>
      </c>
      <c r="L170" s="156"/>
      <c r="M170" s="157">
        <v>730</v>
      </c>
      <c r="N170" s="156"/>
      <c r="O170" s="157">
        <v>480</v>
      </c>
      <c r="P170" s="156"/>
      <c r="Q170" s="157">
        <v>294</v>
      </c>
      <c r="R170" s="156"/>
      <c r="S170" s="157">
        <v>28</v>
      </c>
      <c r="T170" s="156"/>
      <c r="U170" s="157">
        <v>21</v>
      </c>
      <c r="V170" s="156"/>
      <c r="W170" s="157">
        <v>29</v>
      </c>
      <c r="X170" s="156"/>
      <c r="Y170" s="157">
        <v>35</v>
      </c>
      <c r="Z170" s="156"/>
      <c r="AA170" s="157">
        <v>16</v>
      </c>
      <c r="AB170" s="156"/>
      <c r="AC170" s="127">
        <v>0</v>
      </c>
      <c r="AD170" s="129"/>
      <c r="AE170" s="127">
        <v>3</v>
      </c>
      <c r="AF170" s="128"/>
      <c r="AG170" s="122">
        <f t="shared" si="5"/>
        <v>3173</v>
      </c>
      <c r="AH170" s="123"/>
    </row>
    <row r="172" spans="1:47" ht="15.75" thickBot="1" x14ac:dyDescent="0.3">
      <c r="C172" s="76" t="s">
        <v>176</v>
      </c>
      <c r="AG172" s="5"/>
      <c r="AH172" s="5"/>
      <c r="AI172" s="5"/>
      <c r="AJ172" s="5"/>
      <c r="AK172" s="5"/>
      <c r="AL172" s="5"/>
      <c r="AP172" s="5"/>
      <c r="AQ172" s="5"/>
      <c r="AR172" s="5"/>
    </row>
    <row r="173" spans="1:47" ht="15.75" thickBot="1" x14ac:dyDescent="0.3">
      <c r="A173" s="117" t="s">
        <v>20</v>
      </c>
      <c r="B173" s="117" t="s">
        <v>78</v>
      </c>
      <c r="C173" s="117" t="s">
        <v>77</v>
      </c>
      <c r="D173" s="119" t="s">
        <v>0</v>
      </c>
      <c r="E173" s="117" t="s">
        <v>1</v>
      </c>
      <c r="F173" s="117" t="s">
        <v>80</v>
      </c>
      <c r="G173" s="109" t="s">
        <v>2</v>
      </c>
      <c r="H173" s="117" t="s">
        <v>178</v>
      </c>
      <c r="I173" s="110" t="s">
        <v>171</v>
      </c>
      <c r="J173" s="111"/>
      <c r="K173" s="112"/>
      <c r="L173" s="105" t="s">
        <v>4</v>
      </c>
      <c r="M173" s="105"/>
      <c r="N173" s="106"/>
      <c r="O173" s="104" t="s">
        <v>5</v>
      </c>
      <c r="P173" s="105"/>
      <c r="Q173" s="106"/>
      <c r="R173" s="104" t="s">
        <v>6</v>
      </c>
      <c r="S173" s="105"/>
      <c r="T173" s="106"/>
      <c r="U173" s="104" t="s">
        <v>7</v>
      </c>
      <c r="V173" s="105"/>
      <c r="W173" s="106"/>
      <c r="X173" s="104" t="s">
        <v>8</v>
      </c>
      <c r="Y173" s="105"/>
      <c r="Z173" s="106"/>
      <c r="AA173" s="104" t="s">
        <v>9</v>
      </c>
      <c r="AB173" s="105"/>
      <c r="AC173" s="106"/>
      <c r="AD173" s="104" t="s">
        <v>10</v>
      </c>
      <c r="AE173" s="105"/>
      <c r="AF173" s="106"/>
      <c r="AG173" s="107" t="s">
        <v>11</v>
      </c>
      <c r="AH173" s="108"/>
      <c r="AI173" s="109"/>
      <c r="AJ173" s="104" t="s">
        <v>12</v>
      </c>
      <c r="AK173" s="105"/>
      <c r="AL173" s="106"/>
      <c r="AM173" s="104" t="s">
        <v>13</v>
      </c>
      <c r="AN173" s="105"/>
      <c r="AO173" s="106"/>
      <c r="AP173" s="104" t="s">
        <v>14</v>
      </c>
      <c r="AQ173" s="105"/>
      <c r="AR173" s="106"/>
      <c r="AS173" s="104" t="s">
        <v>15</v>
      </c>
      <c r="AT173" s="105"/>
      <c r="AU173" s="106"/>
    </row>
    <row r="174" spans="1:47" ht="15.75" thickBot="1" x14ac:dyDescent="0.3">
      <c r="A174" s="118"/>
      <c r="B174" s="118"/>
      <c r="C174" s="118"/>
      <c r="D174" s="120"/>
      <c r="E174" s="118"/>
      <c r="F174" s="118"/>
      <c r="G174" s="121"/>
      <c r="H174" s="118"/>
      <c r="I174" s="13" t="s">
        <v>16</v>
      </c>
      <c r="J174" s="101" t="s">
        <v>17</v>
      </c>
      <c r="K174" s="13" t="s">
        <v>175</v>
      </c>
      <c r="L174" s="13" t="s">
        <v>16</v>
      </c>
      <c r="M174" s="101" t="s">
        <v>17</v>
      </c>
      <c r="N174" s="13" t="s">
        <v>175</v>
      </c>
      <c r="O174" s="13" t="s">
        <v>16</v>
      </c>
      <c r="P174" s="101" t="s">
        <v>17</v>
      </c>
      <c r="Q174" s="13" t="s">
        <v>175</v>
      </c>
      <c r="R174" s="13" t="s">
        <v>16</v>
      </c>
      <c r="S174" s="101" t="s">
        <v>17</v>
      </c>
      <c r="T174" s="13" t="s">
        <v>175</v>
      </c>
      <c r="U174" s="13" t="s">
        <v>16</v>
      </c>
      <c r="V174" s="101" t="s">
        <v>17</v>
      </c>
      <c r="W174" s="13" t="s">
        <v>175</v>
      </c>
      <c r="X174" s="13" t="s">
        <v>16</v>
      </c>
      <c r="Y174" s="101" t="s">
        <v>17</v>
      </c>
      <c r="Z174" s="13" t="s">
        <v>175</v>
      </c>
      <c r="AA174" s="13" t="s">
        <v>16</v>
      </c>
      <c r="AB174" s="101" t="s">
        <v>17</v>
      </c>
      <c r="AC174" s="13" t="s">
        <v>175</v>
      </c>
      <c r="AD174" s="13" t="s">
        <v>16</v>
      </c>
      <c r="AE174" s="101" t="s">
        <v>17</v>
      </c>
      <c r="AF174" s="13" t="s">
        <v>175</v>
      </c>
      <c r="AG174" s="13" t="s">
        <v>16</v>
      </c>
      <c r="AH174" s="101" t="s">
        <v>17</v>
      </c>
      <c r="AI174" s="13" t="s">
        <v>175</v>
      </c>
      <c r="AJ174" s="13" t="s">
        <v>16</v>
      </c>
      <c r="AK174" s="13" t="s">
        <v>17</v>
      </c>
      <c r="AL174" s="101" t="s">
        <v>175</v>
      </c>
      <c r="AM174" s="13" t="s">
        <v>16</v>
      </c>
      <c r="AN174" s="13" t="s">
        <v>17</v>
      </c>
      <c r="AO174" s="101" t="s">
        <v>175</v>
      </c>
      <c r="AP174" s="13" t="s">
        <v>16</v>
      </c>
      <c r="AQ174" s="13" t="s">
        <v>17</v>
      </c>
      <c r="AR174" s="101" t="s">
        <v>175</v>
      </c>
      <c r="AS174" s="13" t="s">
        <v>16</v>
      </c>
      <c r="AT174" s="13" t="s">
        <v>17</v>
      </c>
      <c r="AU174" s="101" t="s">
        <v>175</v>
      </c>
    </row>
    <row r="175" spans="1:47" ht="30.75" thickBot="1" x14ac:dyDescent="0.3">
      <c r="A175" s="6" t="s">
        <v>22</v>
      </c>
      <c r="B175" s="10">
        <v>302392</v>
      </c>
      <c r="C175" s="46" t="s">
        <v>79</v>
      </c>
      <c r="D175" s="19">
        <v>13648867</v>
      </c>
      <c r="E175" s="10">
        <v>66303</v>
      </c>
      <c r="F175" s="15" t="s">
        <v>85</v>
      </c>
      <c r="G175" s="15" t="s">
        <v>19</v>
      </c>
      <c r="H175" s="10">
        <v>7.5</v>
      </c>
      <c r="I175" s="54">
        <v>1812</v>
      </c>
      <c r="J175" s="88">
        <v>549</v>
      </c>
      <c r="K175" s="86">
        <v>516</v>
      </c>
      <c r="L175" s="3">
        <v>2450</v>
      </c>
      <c r="M175" s="1">
        <v>668</v>
      </c>
      <c r="N175" s="86">
        <v>584</v>
      </c>
      <c r="O175" s="3">
        <v>1939</v>
      </c>
      <c r="P175" s="1">
        <v>450</v>
      </c>
      <c r="Q175" s="86">
        <v>504</v>
      </c>
      <c r="R175" s="3">
        <v>1621</v>
      </c>
      <c r="S175" s="22">
        <v>458</v>
      </c>
      <c r="T175" s="89">
        <v>442</v>
      </c>
      <c r="U175" s="3">
        <v>1289</v>
      </c>
      <c r="V175" s="1">
        <v>417</v>
      </c>
      <c r="W175" s="89">
        <v>596</v>
      </c>
      <c r="X175" s="3">
        <v>677</v>
      </c>
      <c r="Y175" s="1">
        <v>108</v>
      </c>
      <c r="Z175" s="89">
        <v>677</v>
      </c>
      <c r="AA175" s="3">
        <v>773</v>
      </c>
      <c r="AB175" s="1">
        <v>241</v>
      </c>
      <c r="AC175" s="89">
        <v>743</v>
      </c>
      <c r="AD175" s="3">
        <v>881</v>
      </c>
      <c r="AE175" s="1">
        <v>266</v>
      </c>
      <c r="AF175" s="89">
        <v>854</v>
      </c>
      <c r="AG175" s="3">
        <v>81</v>
      </c>
      <c r="AH175" s="1">
        <v>32</v>
      </c>
      <c r="AI175" s="73">
        <v>44</v>
      </c>
      <c r="AJ175" s="4">
        <v>0</v>
      </c>
      <c r="AK175" s="1">
        <v>0</v>
      </c>
      <c r="AL175" s="73">
        <v>0</v>
      </c>
      <c r="AM175" s="4">
        <v>0</v>
      </c>
      <c r="AN175" s="1">
        <v>0</v>
      </c>
      <c r="AO175" s="73">
        <v>0</v>
      </c>
      <c r="AP175" s="4">
        <v>0</v>
      </c>
      <c r="AQ175" s="88">
        <v>0</v>
      </c>
      <c r="AR175" s="73">
        <v>0</v>
      </c>
      <c r="AS175" s="9">
        <f>I175+L175+O175+R175+U175+X175+AA175+AD175+AG175+AJ175+AM175+AP175</f>
        <v>11523</v>
      </c>
      <c r="AT175" s="73">
        <f>J175+M175+P175+S175+V175+Y175+AB175+AE175+AH175+AK175+AN175+AQ175</f>
        <v>3189</v>
      </c>
      <c r="AU175" s="18">
        <f>K175+N175+Q175+T175+W175+Z175+AC175+AF175+AI175+AL175+AO175+AR175</f>
        <v>4960</v>
      </c>
    </row>
    <row r="176" spans="1:47" ht="30.75" thickBot="1" x14ac:dyDescent="0.3">
      <c r="A176" s="6" t="s">
        <v>23</v>
      </c>
      <c r="B176" s="11">
        <v>300426</v>
      </c>
      <c r="C176" s="159" t="s">
        <v>79</v>
      </c>
      <c r="D176" s="160">
        <v>16587052</v>
      </c>
      <c r="E176" s="11">
        <v>48118</v>
      </c>
      <c r="F176" s="51" t="s">
        <v>144</v>
      </c>
      <c r="G176" s="154" t="s">
        <v>75</v>
      </c>
      <c r="H176" s="11">
        <v>15</v>
      </c>
      <c r="I176" s="68">
        <v>0</v>
      </c>
      <c r="J176" s="69">
        <v>0</v>
      </c>
      <c r="K176" s="70">
        <v>0</v>
      </c>
      <c r="L176" s="68">
        <v>0</v>
      </c>
      <c r="M176" s="69">
        <v>0</v>
      </c>
      <c r="N176" s="70">
        <v>0</v>
      </c>
      <c r="O176" s="68">
        <v>0</v>
      </c>
      <c r="P176" s="69">
        <v>0</v>
      </c>
      <c r="Q176" s="70">
        <v>0</v>
      </c>
      <c r="R176" s="68">
        <v>0</v>
      </c>
      <c r="S176" s="69">
        <v>0</v>
      </c>
      <c r="T176" s="70">
        <v>0</v>
      </c>
      <c r="U176" s="68">
        <v>0</v>
      </c>
      <c r="V176" s="69">
        <v>0</v>
      </c>
      <c r="W176" s="70">
        <v>0</v>
      </c>
      <c r="X176" s="68">
        <v>0</v>
      </c>
      <c r="Y176" s="69">
        <v>0</v>
      </c>
      <c r="Z176" s="70">
        <v>0</v>
      </c>
      <c r="AA176" s="68">
        <v>0</v>
      </c>
      <c r="AB176" s="69">
        <v>0</v>
      </c>
      <c r="AC176" s="70">
        <v>0</v>
      </c>
      <c r="AD176" s="68">
        <v>0</v>
      </c>
      <c r="AE176" s="69">
        <v>0</v>
      </c>
      <c r="AF176" s="70">
        <v>0</v>
      </c>
      <c r="AG176" s="68">
        <v>0</v>
      </c>
      <c r="AH176" s="69">
        <v>0</v>
      </c>
      <c r="AI176" s="161">
        <v>0</v>
      </c>
      <c r="AJ176" s="69">
        <v>0</v>
      </c>
      <c r="AK176" s="69">
        <v>0</v>
      </c>
      <c r="AL176" s="161">
        <v>0</v>
      </c>
      <c r="AM176" s="69">
        <v>0</v>
      </c>
      <c r="AN176" s="69">
        <v>0</v>
      </c>
      <c r="AO176" s="90">
        <v>0</v>
      </c>
      <c r="AP176" s="62">
        <v>0</v>
      </c>
      <c r="AQ176" s="62">
        <v>0</v>
      </c>
      <c r="AR176" s="90">
        <v>0</v>
      </c>
      <c r="AS176" s="9">
        <f t="shared" ref="AS176:AU176" si="6">I176+L176+O176+R176+U176+X176+AA176+AD176+AG176+AJ176+AM176+AP176</f>
        <v>0</v>
      </c>
      <c r="AT176" s="73">
        <f t="shared" si="6"/>
        <v>0</v>
      </c>
      <c r="AU176" s="18">
        <f t="shared" si="6"/>
        <v>0</v>
      </c>
    </row>
    <row r="177" spans="1:47" ht="15.75" thickBot="1" x14ac:dyDescent="0.3">
      <c r="A177" s="35"/>
      <c r="B177" s="35"/>
      <c r="C177" s="35"/>
      <c r="D177" s="35"/>
      <c r="E177" s="35"/>
      <c r="F177" s="35"/>
      <c r="G177" s="36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N177" s="158"/>
      <c r="AO177" s="104" t="s">
        <v>172</v>
      </c>
      <c r="AP177" s="105"/>
      <c r="AQ177" s="105"/>
      <c r="AR177" s="106"/>
      <c r="AS177" s="74">
        <f>SUM(AS175:AS176)</f>
        <v>11523</v>
      </c>
      <c r="AT177" s="6">
        <f>SUM(AT175:AT176)</f>
        <v>3189</v>
      </c>
      <c r="AU177" s="75">
        <f>SUM(AU175:AU176)</f>
        <v>4960</v>
      </c>
    </row>
    <row r="178" spans="1:47" ht="15.75" thickBot="1" x14ac:dyDescent="0.3">
      <c r="A178" s="35"/>
      <c r="B178" s="35"/>
      <c r="C178" s="95" t="s">
        <v>177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</row>
    <row r="179" spans="1:47" ht="15.75" thickBot="1" x14ac:dyDescent="0.3">
      <c r="A179" s="117" t="s">
        <v>20</v>
      </c>
      <c r="B179" s="117" t="s">
        <v>78</v>
      </c>
      <c r="C179" s="117" t="s">
        <v>77</v>
      </c>
      <c r="D179" s="119" t="s">
        <v>0</v>
      </c>
      <c r="E179" s="117" t="s">
        <v>1</v>
      </c>
      <c r="F179" s="117" t="s">
        <v>80</v>
      </c>
      <c r="G179" s="109" t="s">
        <v>2</v>
      </c>
      <c r="H179" s="117" t="s">
        <v>178</v>
      </c>
      <c r="I179" s="110" t="s">
        <v>171</v>
      </c>
      <c r="J179" s="111"/>
      <c r="K179" s="112"/>
      <c r="L179" s="105" t="s">
        <v>4</v>
      </c>
      <c r="M179" s="105"/>
      <c r="N179" s="106"/>
      <c r="O179" s="104" t="s">
        <v>5</v>
      </c>
      <c r="P179" s="105"/>
      <c r="Q179" s="106"/>
      <c r="R179" s="104" t="s">
        <v>6</v>
      </c>
      <c r="S179" s="105"/>
      <c r="T179" s="106"/>
      <c r="U179" s="104" t="s">
        <v>7</v>
      </c>
      <c r="V179" s="105"/>
      <c r="W179" s="106"/>
      <c r="X179" s="104" t="s">
        <v>8</v>
      </c>
      <c r="Y179" s="105"/>
      <c r="Z179" s="106"/>
      <c r="AA179" s="104" t="s">
        <v>9</v>
      </c>
      <c r="AB179" s="105"/>
      <c r="AC179" s="106"/>
      <c r="AD179" s="104" t="s">
        <v>10</v>
      </c>
      <c r="AE179" s="105"/>
      <c r="AF179" s="106"/>
      <c r="AG179" s="107" t="s">
        <v>11</v>
      </c>
      <c r="AH179" s="108"/>
      <c r="AI179" s="109"/>
      <c r="AJ179" s="104" t="s">
        <v>12</v>
      </c>
      <c r="AK179" s="105"/>
      <c r="AL179" s="106"/>
      <c r="AM179" s="104" t="s">
        <v>13</v>
      </c>
      <c r="AN179" s="105"/>
      <c r="AO179" s="106"/>
      <c r="AP179" s="104" t="s">
        <v>14</v>
      </c>
      <c r="AQ179" s="105"/>
      <c r="AR179" s="106"/>
      <c r="AS179" s="104" t="s">
        <v>15</v>
      </c>
      <c r="AT179" s="105"/>
      <c r="AU179" s="106"/>
    </row>
    <row r="180" spans="1:47" ht="15.75" thickBot="1" x14ac:dyDescent="0.3">
      <c r="A180" s="118"/>
      <c r="B180" s="118"/>
      <c r="C180" s="118"/>
      <c r="D180" s="120"/>
      <c r="E180" s="118"/>
      <c r="F180" s="118"/>
      <c r="G180" s="121"/>
      <c r="H180" s="118"/>
      <c r="I180" s="13" t="s">
        <v>16</v>
      </c>
      <c r="J180" s="101" t="s">
        <v>17</v>
      </c>
      <c r="K180" s="13" t="s">
        <v>175</v>
      </c>
      <c r="L180" s="13" t="s">
        <v>16</v>
      </c>
      <c r="M180" s="101" t="s">
        <v>17</v>
      </c>
      <c r="N180" s="13" t="s">
        <v>175</v>
      </c>
      <c r="O180" s="13" t="s">
        <v>16</v>
      </c>
      <c r="P180" s="101" t="s">
        <v>17</v>
      </c>
      <c r="Q180" s="13" t="s">
        <v>175</v>
      </c>
      <c r="R180" s="13" t="s">
        <v>16</v>
      </c>
      <c r="S180" s="101" t="s">
        <v>17</v>
      </c>
      <c r="T180" s="13" t="s">
        <v>175</v>
      </c>
      <c r="U180" s="13" t="s">
        <v>16</v>
      </c>
      <c r="V180" s="101" t="s">
        <v>17</v>
      </c>
      <c r="W180" s="13" t="s">
        <v>175</v>
      </c>
      <c r="X180" s="13" t="s">
        <v>16</v>
      </c>
      <c r="Y180" s="101" t="s">
        <v>17</v>
      </c>
      <c r="Z180" s="13" t="s">
        <v>175</v>
      </c>
      <c r="AA180" s="13" t="s">
        <v>16</v>
      </c>
      <c r="AB180" s="101" t="s">
        <v>17</v>
      </c>
      <c r="AC180" s="13" t="s">
        <v>175</v>
      </c>
      <c r="AD180" s="13" t="s">
        <v>16</v>
      </c>
      <c r="AE180" s="101" t="s">
        <v>17</v>
      </c>
      <c r="AF180" s="13" t="s">
        <v>175</v>
      </c>
      <c r="AG180" s="13" t="s">
        <v>16</v>
      </c>
      <c r="AH180" s="101" t="s">
        <v>17</v>
      </c>
      <c r="AI180" s="13" t="s">
        <v>175</v>
      </c>
      <c r="AJ180" s="13" t="s">
        <v>16</v>
      </c>
      <c r="AK180" s="13" t="s">
        <v>17</v>
      </c>
      <c r="AL180" s="101" t="s">
        <v>175</v>
      </c>
      <c r="AM180" s="13" t="s">
        <v>16</v>
      </c>
      <c r="AN180" s="13" t="s">
        <v>17</v>
      </c>
      <c r="AO180" s="101" t="s">
        <v>175</v>
      </c>
      <c r="AP180" s="13" t="s">
        <v>16</v>
      </c>
      <c r="AQ180" s="13" t="s">
        <v>17</v>
      </c>
      <c r="AR180" s="101" t="s">
        <v>175</v>
      </c>
      <c r="AS180" s="13" t="s">
        <v>16</v>
      </c>
      <c r="AT180" s="13" t="s">
        <v>17</v>
      </c>
      <c r="AU180" s="101" t="s">
        <v>175</v>
      </c>
    </row>
    <row r="181" spans="1:47" ht="30.75" thickBot="1" x14ac:dyDescent="0.3">
      <c r="A181" s="6" t="s">
        <v>22</v>
      </c>
      <c r="B181" s="6">
        <v>300002</v>
      </c>
      <c r="C181" s="91" t="s">
        <v>79</v>
      </c>
      <c r="D181" s="74">
        <v>15563311</v>
      </c>
      <c r="E181" s="6">
        <v>2911</v>
      </c>
      <c r="F181" s="91" t="s">
        <v>136</v>
      </c>
      <c r="G181" s="92" t="s">
        <v>74</v>
      </c>
      <c r="H181" s="6">
        <v>36</v>
      </c>
      <c r="I181" s="93">
        <v>46</v>
      </c>
      <c r="J181" s="94">
        <v>0</v>
      </c>
      <c r="K181" s="96">
        <v>11</v>
      </c>
      <c r="L181" s="97">
        <v>27</v>
      </c>
      <c r="M181" s="98">
        <v>13</v>
      </c>
      <c r="N181" s="96">
        <v>9</v>
      </c>
      <c r="O181" s="97">
        <v>36</v>
      </c>
      <c r="P181" s="98">
        <v>16</v>
      </c>
      <c r="Q181" s="96">
        <v>14</v>
      </c>
      <c r="R181" s="97">
        <v>36</v>
      </c>
      <c r="S181" s="98">
        <v>17</v>
      </c>
      <c r="T181" s="96">
        <v>13</v>
      </c>
      <c r="U181" s="97">
        <v>31</v>
      </c>
      <c r="V181" s="98">
        <v>14</v>
      </c>
      <c r="W181" s="96">
        <v>12</v>
      </c>
      <c r="X181" s="97">
        <v>20</v>
      </c>
      <c r="Y181" s="98">
        <v>9</v>
      </c>
      <c r="Z181" s="96">
        <v>13</v>
      </c>
      <c r="AA181" s="97">
        <v>17</v>
      </c>
      <c r="AB181" s="98">
        <v>8</v>
      </c>
      <c r="AC181" s="96">
        <v>14</v>
      </c>
      <c r="AD181" s="97">
        <v>18</v>
      </c>
      <c r="AE181" s="98">
        <v>8</v>
      </c>
      <c r="AF181" s="96">
        <v>3</v>
      </c>
      <c r="AG181" s="99">
        <v>13</v>
      </c>
      <c r="AH181" s="97">
        <v>7</v>
      </c>
      <c r="AI181" s="75">
        <v>0</v>
      </c>
      <c r="AJ181" s="93">
        <v>18</v>
      </c>
      <c r="AK181" s="94">
        <v>8</v>
      </c>
      <c r="AL181" s="75">
        <v>2</v>
      </c>
      <c r="AM181" s="93">
        <v>24</v>
      </c>
      <c r="AN181" s="94">
        <v>10</v>
      </c>
      <c r="AO181" s="75">
        <v>1</v>
      </c>
      <c r="AP181" s="93">
        <v>23</v>
      </c>
      <c r="AQ181" s="94">
        <v>11</v>
      </c>
      <c r="AR181" s="75">
        <v>1</v>
      </c>
      <c r="AS181" s="75">
        <f>I181+L181+O181+R181+U181+X181+AA181+AD181+AG181+AJ181+AM181+AP181</f>
        <v>309</v>
      </c>
      <c r="AT181" s="75">
        <f>J181+M181+P181+S181+V181+Y181+AB181+AE181+AH181+AK181+AN181+AQ181</f>
        <v>121</v>
      </c>
      <c r="AU181" s="75">
        <f>K181+N181+Q181+T181+W181+Z181+AC181+AF181+AI181+AL181+AO181+AR181</f>
        <v>93</v>
      </c>
    </row>
    <row r="182" spans="1:47" ht="15.75" thickBot="1" x14ac:dyDescent="0.3">
      <c r="AN182" s="73"/>
      <c r="AO182" s="104" t="s">
        <v>172</v>
      </c>
      <c r="AP182" s="105"/>
      <c r="AQ182" s="105"/>
      <c r="AR182" s="106"/>
      <c r="AS182" s="75">
        <f>SUM(AS181)</f>
        <v>309</v>
      </c>
      <c r="AT182" s="75">
        <f>SUM(AT181)</f>
        <v>121</v>
      </c>
      <c r="AU182" s="75">
        <f>SUM(AU181)</f>
        <v>93</v>
      </c>
    </row>
  </sheetData>
  <sheetProtection password="C7CA" sheet="1" formatCells="0" formatColumns="0" formatRows="0" insertColumns="0" insertRows="0" insertHyperlinks="0" deleteColumns="0" deleteRows="0" sort="0" autoFilter="0" pivotTables="0"/>
  <mergeCells count="953">
    <mergeCell ref="AG179:AI179"/>
    <mergeCell ref="AJ179:AL179"/>
    <mergeCell ref="AM179:AO179"/>
    <mergeCell ref="AP179:AR179"/>
    <mergeCell ref="AS179:AU179"/>
    <mergeCell ref="AO182:AR182"/>
    <mergeCell ref="D1:H3"/>
    <mergeCell ref="D109:H112"/>
    <mergeCell ref="AA173:AC173"/>
    <mergeCell ref="AD173:AF173"/>
    <mergeCell ref="AG173:AI173"/>
    <mergeCell ref="AJ173:AL173"/>
    <mergeCell ref="AM173:AO173"/>
    <mergeCell ref="AP173:AR173"/>
    <mergeCell ref="AS173:AU173"/>
    <mergeCell ref="AO177:AR177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K179"/>
    <mergeCell ref="L179:N179"/>
    <mergeCell ref="O179:Q179"/>
    <mergeCell ref="R179:T179"/>
    <mergeCell ref="U179:W179"/>
    <mergeCell ref="X179:Z179"/>
    <mergeCell ref="AA179:AC179"/>
    <mergeCell ref="AD179:AF179"/>
    <mergeCell ref="F173:F174"/>
    <mergeCell ref="G173:G174"/>
    <mergeCell ref="H173:H174"/>
    <mergeCell ref="I173:K173"/>
    <mergeCell ref="L173:N173"/>
    <mergeCell ref="O173:Q173"/>
    <mergeCell ref="R173:T173"/>
    <mergeCell ref="U173:W173"/>
    <mergeCell ref="X173:Z173"/>
    <mergeCell ref="AC147:AD147"/>
    <mergeCell ref="AE147:AF147"/>
    <mergeCell ref="AG147:AH147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AA148:AB148"/>
    <mergeCell ref="AC148:AD148"/>
    <mergeCell ref="AE148:AF148"/>
    <mergeCell ref="AG148:AH148"/>
    <mergeCell ref="K147:L147"/>
    <mergeCell ref="M147:N147"/>
    <mergeCell ref="O147:P147"/>
    <mergeCell ref="Q147:R147"/>
    <mergeCell ref="S147:T147"/>
    <mergeCell ref="U147:V147"/>
    <mergeCell ref="W147:X147"/>
    <mergeCell ref="Y147:Z147"/>
    <mergeCell ref="AA147:AB147"/>
    <mergeCell ref="AG114:AH114"/>
    <mergeCell ref="AC143:AF143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J146"/>
    <mergeCell ref="K145:L146"/>
    <mergeCell ref="M145:N146"/>
    <mergeCell ref="O145:P146"/>
    <mergeCell ref="Q145:R146"/>
    <mergeCell ref="S145:T146"/>
    <mergeCell ref="U145:V146"/>
    <mergeCell ref="W145:X146"/>
    <mergeCell ref="Y145:Z146"/>
    <mergeCell ref="AA145:AB146"/>
    <mergeCell ref="AC145:AD146"/>
    <mergeCell ref="AE145:AF146"/>
    <mergeCell ref="AG145:AH146"/>
    <mergeCell ref="AP105:AR105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A173:A174"/>
    <mergeCell ref="B173:B174"/>
    <mergeCell ref="C173:C174"/>
    <mergeCell ref="D173:D174"/>
    <mergeCell ref="E173:E174"/>
    <mergeCell ref="AA169:AB169"/>
    <mergeCell ref="AC169:AD169"/>
    <mergeCell ref="AE169:AF169"/>
    <mergeCell ref="AG169:AH169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AA170:AB170"/>
    <mergeCell ref="AC170:AD170"/>
    <mergeCell ref="AE170:AF170"/>
    <mergeCell ref="AG170:AH170"/>
    <mergeCell ref="I169:J169"/>
    <mergeCell ref="K169:L169"/>
    <mergeCell ref="M169:N169"/>
    <mergeCell ref="O169:P169"/>
    <mergeCell ref="Q169:R169"/>
    <mergeCell ref="S169:T169"/>
    <mergeCell ref="U169:V169"/>
    <mergeCell ref="W169:X169"/>
    <mergeCell ref="Y169:Z169"/>
    <mergeCell ref="AA167:AB167"/>
    <mergeCell ref="AC167:AD167"/>
    <mergeCell ref="AE167:AF167"/>
    <mergeCell ref="AG167:AH167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AA168:AB168"/>
    <mergeCell ref="AC168:AD168"/>
    <mergeCell ref="AE168:AF168"/>
    <mergeCell ref="AG168:AH168"/>
    <mergeCell ref="I167:J167"/>
    <mergeCell ref="K167:L167"/>
    <mergeCell ref="M167:N167"/>
    <mergeCell ref="O167:P167"/>
    <mergeCell ref="Q167:R167"/>
    <mergeCell ref="S167:T167"/>
    <mergeCell ref="U167:V167"/>
    <mergeCell ref="W167:X167"/>
    <mergeCell ref="Y167:Z167"/>
    <mergeCell ref="AA165:AB165"/>
    <mergeCell ref="AC165:AD165"/>
    <mergeCell ref="AE165:AF165"/>
    <mergeCell ref="AG165:AH165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AA166:AB166"/>
    <mergeCell ref="AC166:AD166"/>
    <mergeCell ref="AE166:AF166"/>
    <mergeCell ref="AG166:AH166"/>
    <mergeCell ref="I165:J165"/>
    <mergeCell ref="K165:L165"/>
    <mergeCell ref="M165:N165"/>
    <mergeCell ref="O165:P165"/>
    <mergeCell ref="Q165:R165"/>
    <mergeCell ref="S165:T165"/>
    <mergeCell ref="U165:V165"/>
    <mergeCell ref="W165:X165"/>
    <mergeCell ref="Y165:Z165"/>
    <mergeCell ref="AA163:AB163"/>
    <mergeCell ref="AC163:AD163"/>
    <mergeCell ref="AE163:AF163"/>
    <mergeCell ref="AG163:AH163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AA164:AB164"/>
    <mergeCell ref="AC164:AD164"/>
    <mergeCell ref="AE164:AF164"/>
    <mergeCell ref="AG164:AH164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AA161:AB161"/>
    <mergeCell ref="AC161:AD161"/>
    <mergeCell ref="AE161:AF161"/>
    <mergeCell ref="AG161:AH161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AA162:AB162"/>
    <mergeCell ref="AC162:AD162"/>
    <mergeCell ref="AE162:AF162"/>
    <mergeCell ref="AG162:AH162"/>
    <mergeCell ref="I161:J161"/>
    <mergeCell ref="K161:L161"/>
    <mergeCell ref="M161:N161"/>
    <mergeCell ref="O161:P161"/>
    <mergeCell ref="Q161:R161"/>
    <mergeCell ref="S161:T161"/>
    <mergeCell ref="U161:V161"/>
    <mergeCell ref="W161:X161"/>
    <mergeCell ref="Y161:Z161"/>
    <mergeCell ref="AA159:AB159"/>
    <mergeCell ref="AC159:AD159"/>
    <mergeCell ref="AE159:AF159"/>
    <mergeCell ref="AG159:AH159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AA160:AB160"/>
    <mergeCell ref="AC160:AD160"/>
    <mergeCell ref="AE160:AF160"/>
    <mergeCell ref="AG160:AH160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AA157:AB157"/>
    <mergeCell ref="AC157:AD157"/>
    <mergeCell ref="AE157:AF157"/>
    <mergeCell ref="AG157:AH157"/>
    <mergeCell ref="I158:J158"/>
    <mergeCell ref="K158:L158"/>
    <mergeCell ref="M158:N158"/>
    <mergeCell ref="O158:P158"/>
    <mergeCell ref="Q158:R158"/>
    <mergeCell ref="S158:T158"/>
    <mergeCell ref="U158:V158"/>
    <mergeCell ref="W158:X158"/>
    <mergeCell ref="Y158:Z158"/>
    <mergeCell ref="AA158:AB158"/>
    <mergeCell ref="AC158:AD158"/>
    <mergeCell ref="AE158:AF158"/>
    <mergeCell ref="AG158:AH158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AA155:AB155"/>
    <mergeCell ref="AC155:AD155"/>
    <mergeCell ref="AE155:AF155"/>
    <mergeCell ref="AG155:AH155"/>
    <mergeCell ref="I156:J156"/>
    <mergeCell ref="K156:L156"/>
    <mergeCell ref="M156:N156"/>
    <mergeCell ref="O156:P156"/>
    <mergeCell ref="Q156:R156"/>
    <mergeCell ref="S156:T156"/>
    <mergeCell ref="U156:V156"/>
    <mergeCell ref="W156:X156"/>
    <mergeCell ref="Y156:Z156"/>
    <mergeCell ref="AA156:AB156"/>
    <mergeCell ref="AC156:AD156"/>
    <mergeCell ref="AE156:AF156"/>
    <mergeCell ref="AG156:AH156"/>
    <mergeCell ref="I155:J155"/>
    <mergeCell ref="K155:L155"/>
    <mergeCell ref="M155:N155"/>
    <mergeCell ref="O155:P155"/>
    <mergeCell ref="Q155:R155"/>
    <mergeCell ref="S155:T155"/>
    <mergeCell ref="U155:V155"/>
    <mergeCell ref="W155:X155"/>
    <mergeCell ref="Y155:Z155"/>
    <mergeCell ref="AA153:AB153"/>
    <mergeCell ref="AC153:AD153"/>
    <mergeCell ref="AE153:AF153"/>
    <mergeCell ref="AG153:AH153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AA154:AB154"/>
    <mergeCell ref="AC154:AD154"/>
    <mergeCell ref="AE154:AF154"/>
    <mergeCell ref="AG154:AH154"/>
    <mergeCell ref="I153:J153"/>
    <mergeCell ref="K153:L153"/>
    <mergeCell ref="M153:N153"/>
    <mergeCell ref="O153:P153"/>
    <mergeCell ref="Q153:R153"/>
    <mergeCell ref="S153:T153"/>
    <mergeCell ref="U153:V153"/>
    <mergeCell ref="W153:X153"/>
    <mergeCell ref="Y153:Z153"/>
    <mergeCell ref="AA151:AB151"/>
    <mergeCell ref="AC151:AD151"/>
    <mergeCell ref="AE151:AF151"/>
    <mergeCell ref="AG151:AH151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AA152:AB152"/>
    <mergeCell ref="AC152:AD152"/>
    <mergeCell ref="AE152:AF152"/>
    <mergeCell ref="AG152:AH152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AA149:AB149"/>
    <mergeCell ref="AC149:AD149"/>
    <mergeCell ref="AE149:AF149"/>
    <mergeCell ref="AG149:AH149"/>
    <mergeCell ref="I150:J150"/>
    <mergeCell ref="K150:L150"/>
    <mergeCell ref="M150:N150"/>
    <mergeCell ref="O150:P150"/>
    <mergeCell ref="Q150:R150"/>
    <mergeCell ref="S150:T150"/>
    <mergeCell ref="U150:V150"/>
    <mergeCell ref="W150:X150"/>
    <mergeCell ref="Y150:Z150"/>
    <mergeCell ref="AA150:AB150"/>
    <mergeCell ref="AC150:AD150"/>
    <mergeCell ref="AE150:AF150"/>
    <mergeCell ref="AG150:AH150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Y149:Z149"/>
    <mergeCell ref="I147:J147"/>
    <mergeCell ref="AE72:AF72"/>
    <mergeCell ref="AE69:AF69"/>
    <mergeCell ref="I70:J70"/>
    <mergeCell ref="AE70:AF70"/>
    <mergeCell ref="AE71:AF71"/>
    <mergeCell ref="I71:J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E62:AF62"/>
    <mergeCell ref="AE63:AF63"/>
    <mergeCell ref="AE64:AF64"/>
    <mergeCell ref="I64:J64"/>
    <mergeCell ref="AE65:AF65"/>
    <mergeCell ref="I65:J65"/>
    <mergeCell ref="AE66:AF66"/>
    <mergeCell ref="AE67:AF67"/>
    <mergeCell ref="AE68:AF68"/>
    <mergeCell ref="M62:N62"/>
    <mergeCell ref="O62:P62"/>
    <mergeCell ref="Q62:R62"/>
    <mergeCell ref="AC64:AD64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S64:T64"/>
    <mergeCell ref="AE60:AF60"/>
    <mergeCell ref="AE61:AF61"/>
    <mergeCell ref="I61:J61"/>
    <mergeCell ref="AE5:AF5"/>
    <mergeCell ref="AC5:AD5"/>
    <mergeCell ref="AA5:AB5"/>
    <mergeCell ref="Y5:Z5"/>
    <mergeCell ref="W5:X5"/>
    <mergeCell ref="U5:V5"/>
    <mergeCell ref="S5:T5"/>
    <mergeCell ref="Q5:R5"/>
    <mergeCell ref="O5:P5"/>
    <mergeCell ref="Y60:Z60"/>
    <mergeCell ref="AA60:AB60"/>
    <mergeCell ref="AC60:AD60"/>
    <mergeCell ref="AA93:AB93"/>
    <mergeCell ref="AC93:AD93"/>
    <mergeCell ref="K94:L94"/>
    <mergeCell ref="M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K93:L93"/>
    <mergeCell ref="M93:N93"/>
    <mergeCell ref="O93:P93"/>
    <mergeCell ref="Q93:R93"/>
    <mergeCell ref="S93:T93"/>
    <mergeCell ref="U93:V93"/>
    <mergeCell ref="W93:X93"/>
    <mergeCell ref="Y93:Z93"/>
    <mergeCell ref="AC91:AD91"/>
    <mergeCell ref="K92:L92"/>
    <mergeCell ref="M92:N92"/>
    <mergeCell ref="O92:P92"/>
    <mergeCell ref="Q92:R92"/>
    <mergeCell ref="S92:T92"/>
    <mergeCell ref="U92:V92"/>
    <mergeCell ref="W92:X92"/>
    <mergeCell ref="Y92:Z92"/>
    <mergeCell ref="AA92:AB92"/>
    <mergeCell ref="AC92:AD92"/>
    <mergeCell ref="K91:L91"/>
    <mergeCell ref="M91:N91"/>
    <mergeCell ref="O91:P91"/>
    <mergeCell ref="Q91:R91"/>
    <mergeCell ref="S91:T91"/>
    <mergeCell ref="U91:V91"/>
    <mergeCell ref="W91:X91"/>
    <mergeCell ref="Y91:Z91"/>
    <mergeCell ref="K89:L89"/>
    <mergeCell ref="M89:N89"/>
    <mergeCell ref="O89:P89"/>
    <mergeCell ref="Q89:R89"/>
    <mergeCell ref="S89:T89"/>
    <mergeCell ref="U89:V89"/>
    <mergeCell ref="W89:X89"/>
    <mergeCell ref="Y89:Z89"/>
    <mergeCell ref="AA91:AB91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K87:L87"/>
    <mergeCell ref="M87:N87"/>
    <mergeCell ref="O87:P87"/>
    <mergeCell ref="Q87:R87"/>
    <mergeCell ref="S87:T87"/>
    <mergeCell ref="U87:V87"/>
    <mergeCell ref="W87:X87"/>
    <mergeCell ref="Y87:Z87"/>
    <mergeCell ref="AA87:AB87"/>
    <mergeCell ref="AC87:AD87"/>
    <mergeCell ref="AA84:AB84"/>
    <mergeCell ref="AC84:AD84"/>
    <mergeCell ref="K85:L85"/>
    <mergeCell ref="M85:N85"/>
    <mergeCell ref="O85:P85"/>
    <mergeCell ref="Q85:R85"/>
    <mergeCell ref="S85:T85"/>
    <mergeCell ref="U85:V85"/>
    <mergeCell ref="W85:X85"/>
    <mergeCell ref="Y85:Z85"/>
    <mergeCell ref="AA85:AB85"/>
    <mergeCell ref="AC85:AD85"/>
    <mergeCell ref="K84:L84"/>
    <mergeCell ref="M84:N84"/>
    <mergeCell ref="O84:P84"/>
    <mergeCell ref="Q84:R84"/>
    <mergeCell ref="S84:T84"/>
    <mergeCell ref="U84:V84"/>
    <mergeCell ref="W84:X84"/>
    <mergeCell ref="Y84:Z84"/>
    <mergeCell ref="AA82:AB82"/>
    <mergeCell ref="AC82:AD82"/>
    <mergeCell ref="K83:L83"/>
    <mergeCell ref="M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K82:L82"/>
    <mergeCell ref="M82:N82"/>
    <mergeCell ref="O82:P82"/>
    <mergeCell ref="Q82:R82"/>
    <mergeCell ref="S82:T82"/>
    <mergeCell ref="U82:V82"/>
    <mergeCell ref="W82:X82"/>
    <mergeCell ref="Y82:Z82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K81:L81"/>
    <mergeCell ref="M81:N81"/>
    <mergeCell ref="O81:P81"/>
    <mergeCell ref="Q81:R81"/>
    <mergeCell ref="S81:T81"/>
    <mergeCell ref="U81:V81"/>
    <mergeCell ref="W81:X81"/>
    <mergeCell ref="Y81:Z81"/>
    <mergeCell ref="AA81:AB81"/>
    <mergeCell ref="AC81:AD81"/>
    <mergeCell ref="S79:T79"/>
    <mergeCell ref="U79:V79"/>
    <mergeCell ref="W79:X79"/>
    <mergeCell ref="Y79:Z79"/>
    <mergeCell ref="AA79:AB79"/>
    <mergeCell ref="AC79:AD79"/>
    <mergeCell ref="K75:L75"/>
    <mergeCell ref="M75:N75"/>
    <mergeCell ref="O75:P75"/>
    <mergeCell ref="Q75:R75"/>
    <mergeCell ref="S75:T75"/>
    <mergeCell ref="U75:V75"/>
    <mergeCell ref="W75:X75"/>
    <mergeCell ref="Y75:Z75"/>
    <mergeCell ref="Y78:Z78"/>
    <mergeCell ref="W78:X78"/>
    <mergeCell ref="U78:V78"/>
    <mergeCell ref="S78:T78"/>
    <mergeCell ref="Q78:R78"/>
    <mergeCell ref="O78:P78"/>
    <mergeCell ref="M78:N78"/>
    <mergeCell ref="K78:L78"/>
    <mergeCell ref="I69:J69"/>
    <mergeCell ref="M69:N69"/>
    <mergeCell ref="O69:P69"/>
    <mergeCell ref="Q69:R69"/>
    <mergeCell ref="S69:T69"/>
    <mergeCell ref="U69:V69"/>
    <mergeCell ref="W69:X69"/>
    <mergeCell ref="Y69:Z69"/>
    <mergeCell ref="K69:L69"/>
    <mergeCell ref="AA69:AB69"/>
    <mergeCell ref="AC69:AD69"/>
    <mergeCell ref="I60:J60"/>
    <mergeCell ref="O60:P60"/>
    <mergeCell ref="K60:L60"/>
    <mergeCell ref="M60:N60"/>
    <mergeCell ref="D5:D6"/>
    <mergeCell ref="E5:E6"/>
    <mergeCell ref="G5:G6"/>
    <mergeCell ref="H5:H6"/>
    <mergeCell ref="K5:L5"/>
    <mergeCell ref="S61:T61"/>
    <mergeCell ref="U61:V61"/>
    <mergeCell ref="W61:X61"/>
    <mergeCell ref="Y61:Z61"/>
    <mergeCell ref="AA61:AB61"/>
    <mergeCell ref="AC61:AD61"/>
    <mergeCell ref="S60:T60"/>
    <mergeCell ref="U60:V60"/>
    <mergeCell ref="W60:X60"/>
    <mergeCell ref="AC62:AD62"/>
    <mergeCell ref="I63:J63"/>
    <mergeCell ref="K63:L63"/>
    <mergeCell ref="M63:N63"/>
    <mergeCell ref="AC63:AD63"/>
    <mergeCell ref="S62:T62"/>
    <mergeCell ref="U62:V62"/>
    <mergeCell ref="W62:X62"/>
    <mergeCell ref="Y62:Z62"/>
    <mergeCell ref="AA62:AB62"/>
    <mergeCell ref="B5:B6"/>
    <mergeCell ref="C5:C6"/>
    <mergeCell ref="F5:F6"/>
    <mergeCell ref="M5:N5"/>
    <mergeCell ref="I5:J5"/>
    <mergeCell ref="K61:L61"/>
    <mergeCell ref="M61:N61"/>
    <mergeCell ref="O61:P61"/>
    <mergeCell ref="Q61:R61"/>
    <mergeCell ref="Q60:R60"/>
    <mergeCell ref="I62:J62"/>
    <mergeCell ref="K62:L62"/>
    <mergeCell ref="U64:V64"/>
    <mergeCell ref="W64:X64"/>
    <mergeCell ref="Y64:Z64"/>
    <mergeCell ref="AA64:AB64"/>
    <mergeCell ref="K64:L64"/>
    <mergeCell ref="M64:N64"/>
    <mergeCell ref="O64:P64"/>
    <mergeCell ref="Q64:R64"/>
    <mergeCell ref="O63:P63"/>
    <mergeCell ref="Q63:R63"/>
    <mergeCell ref="S63:T63"/>
    <mergeCell ref="U63:V63"/>
    <mergeCell ref="W63:X63"/>
    <mergeCell ref="Y63:Z63"/>
    <mergeCell ref="AA63:AB63"/>
    <mergeCell ref="AC66:AD66"/>
    <mergeCell ref="AA67:AB67"/>
    <mergeCell ref="AC67:AD67"/>
    <mergeCell ref="S66:T66"/>
    <mergeCell ref="U66:V66"/>
    <mergeCell ref="W66:X66"/>
    <mergeCell ref="Y66:Z66"/>
    <mergeCell ref="AA66:AB66"/>
    <mergeCell ref="I66:J66"/>
    <mergeCell ref="K66:L66"/>
    <mergeCell ref="M66:N66"/>
    <mergeCell ref="O66:P66"/>
    <mergeCell ref="Q66:R66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72:AB72"/>
    <mergeCell ref="AC72:AD72"/>
    <mergeCell ref="K71:L71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C68:AD68"/>
    <mergeCell ref="S68:T68"/>
    <mergeCell ref="U68:V68"/>
    <mergeCell ref="W68:X68"/>
    <mergeCell ref="Y68:Z68"/>
    <mergeCell ref="AA68:AB68"/>
    <mergeCell ref="I68:J68"/>
    <mergeCell ref="K68:L68"/>
    <mergeCell ref="M68:N68"/>
    <mergeCell ref="O68:P68"/>
    <mergeCell ref="Q68:R68"/>
    <mergeCell ref="AE80:AF80"/>
    <mergeCell ref="AE81:AF81"/>
    <mergeCell ref="I81:J81"/>
    <mergeCell ref="I82:J82"/>
    <mergeCell ref="AE82:AF82"/>
    <mergeCell ref="AE77:AF77"/>
    <mergeCell ref="AC77:AD77"/>
    <mergeCell ref="AA77:AB77"/>
    <mergeCell ref="Y77:Z77"/>
    <mergeCell ref="W77:X77"/>
    <mergeCell ref="U77:V77"/>
    <mergeCell ref="S77:T77"/>
    <mergeCell ref="Q77:R77"/>
    <mergeCell ref="O77:P77"/>
    <mergeCell ref="M77:N77"/>
    <mergeCell ref="K77:L77"/>
    <mergeCell ref="I77:J77"/>
    <mergeCell ref="AE78:AF78"/>
    <mergeCell ref="AC78:AD78"/>
    <mergeCell ref="AA78:AB78"/>
    <mergeCell ref="K79:L79"/>
    <mergeCell ref="M79:N79"/>
    <mergeCell ref="O79:P79"/>
    <mergeCell ref="Q79:R79"/>
    <mergeCell ref="AE89:AF89"/>
    <mergeCell ref="AE90:AF90"/>
    <mergeCell ref="I91:J91"/>
    <mergeCell ref="AE91:AF91"/>
    <mergeCell ref="I92:J92"/>
    <mergeCell ref="AE92:AF92"/>
    <mergeCell ref="I93:J93"/>
    <mergeCell ref="AE93:AF93"/>
    <mergeCell ref="I94:J94"/>
    <mergeCell ref="AE94:AF94"/>
    <mergeCell ref="AA89:AB89"/>
    <mergeCell ref="AC89:AD89"/>
    <mergeCell ref="I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B90"/>
    <mergeCell ref="AC90:AD90"/>
    <mergeCell ref="I89:J89"/>
    <mergeCell ref="AG5:AH5"/>
    <mergeCell ref="A5:A6"/>
    <mergeCell ref="AC56:AF56"/>
    <mergeCell ref="I58:J59"/>
    <mergeCell ref="K58:L59"/>
    <mergeCell ref="M58:N59"/>
    <mergeCell ref="O58:P59"/>
    <mergeCell ref="Q58:R59"/>
    <mergeCell ref="S58:T59"/>
    <mergeCell ref="U58:V59"/>
    <mergeCell ref="W58:X59"/>
    <mergeCell ref="Y58:Z59"/>
    <mergeCell ref="AA58:AB59"/>
    <mergeCell ref="AC58:AD59"/>
    <mergeCell ref="AE58:AF59"/>
    <mergeCell ref="AG58:AH59"/>
    <mergeCell ref="A58:A59"/>
    <mergeCell ref="B58:B59"/>
    <mergeCell ref="C58:C59"/>
    <mergeCell ref="D58:D59"/>
    <mergeCell ref="E58:E59"/>
    <mergeCell ref="F58:F59"/>
    <mergeCell ref="G58:G59"/>
    <mergeCell ref="H58:H59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E74:AF74"/>
    <mergeCell ref="AC74:AD74"/>
    <mergeCell ref="AA74:AB74"/>
    <mergeCell ref="Y74:Z74"/>
    <mergeCell ref="W74:X74"/>
    <mergeCell ref="U74:V74"/>
    <mergeCell ref="S74:T74"/>
    <mergeCell ref="Q74:R74"/>
    <mergeCell ref="O74:P74"/>
    <mergeCell ref="M74:N74"/>
    <mergeCell ref="K74:L74"/>
    <mergeCell ref="I74:J74"/>
    <mergeCell ref="AE76:AF76"/>
    <mergeCell ref="AC76:AD76"/>
    <mergeCell ref="AA76:AB76"/>
    <mergeCell ref="Y76:Z76"/>
    <mergeCell ref="W76:X76"/>
    <mergeCell ref="U76:V76"/>
    <mergeCell ref="S76:T76"/>
    <mergeCell ref="Q76:R76"/>
    <mergeCell ref="O76:P76"/>
    <mergeCell ref="M76:N76"/>
    <mergeCell ref="K76:L76"/>
    <mergeCell ref="I76:J76"/>
    <mergeCell ref="AE75:AF75"/>
    <mergeCell ref="I75:J75"/>
    <mergeCell ref="AA75:AB75"/>
    <mergeCell ref="AC75:AD75"/>
    <mergeCell ref="I78:J78"/>
    <mergeCell ref="AE88:AF88"/>
    <mergeCell ref="AC88:AD88"/>
    <mergeCell ref="AA88:AB88"/>
    <mergeCell ref="Y88:Z88"/>
    <mergeCell ref="W88:X88"/>
    <mergeCell ref="U88:V88"/>
    <mergeCell ref="S88:T88"/>
    <mergeCell ref="Q88:R88"/>
    <mergeCell ref="O88:P88"/>
    <mergeCell ref="M88:N88"/>
    <mergeCell ref="K88:L88"/>
    <mergeCell ref="I88:J88"/>
    <mergeCell ref="I83:J83"/>
    <mergeCell ref="AE83:AF83"/>
    <mergeCell ref="I84:J84"/>
    <mergeCell ref="AE84:AF84"/>
    <mergeCell ref="AE85:AF85"/>
    <mergeCell ref="I85:J85"/>
    <mergeCell ref="AE86:AF86"/>
    <mergeCell ref="I87:J87"/>
    <mergeCell ref="AE87:AF87"/>
    <mergeCell ref="AE79:AF79"/>
    <mergeCell ref="I79:J79"/>
    <mergeCell ref="AG60:AH60"/>
    <mergeCell ref="AG61:AH61"/>
    <mergeCell ref="AG62:AH62"/>
    <mergeCell ref="AG63:AH63"/>
    <mergeCell ref="AG64:AH64"/>
    <mergeCell ref="AG65:AH65"/>
    <mergeCell ref="AG66:AH66"/>
    <mergeCell ref="AG67:AH67"/>
    <mergeCell ref="AG68:AH68"/>
    <mergeCell ref="AG69:AH69"/>
    <mergeCell ref="AG70:AH70"/>
    <mergeCell ref="AG71:AH71"/>
    <mergeCell ref="AG72:AH72"/>
    <mergeCell ref="AG73:AH73"/>
    <mergeCell ref="AG74:AH74"/>
    <mergeCell ref="AG75:AH75"/>
    <mergeCell ref="AG76:AH76"/>
    <mergeCell ref="AG77:AH77"/>
    <mergeCell ref="AG78:AH78"/>
    <mergeCell ref="AG79:AH79"/>
    <mergeCell ref="AG80:AH80"/>
    <mergeCell ref="AG81:AH81"/>
    <mergeCell ref="AG82:AH82"/>
    <mergeCell ref="AG83:AH83"/>
    <mergeCell ref="AG84:AH84"/>
    <mergeCell ref="AG85:AH85"/>
    <mergeCell ref="AG86:AH86"/>
    <mergeCell ref="AG87:AH87"/>
    <mergeCell ref="AG88:AH88"/>
    <mergeCell ref="AG89:AH89"/>
    <mergeCell ref="AG90:AH90"/>
    <mergeCell ref="AG91:AH91"/>
    <mergeCell ref="AG92:AH92"/>
    <mergeCell ref="AG93:AH93"/>
    <mergeCell ref="AG94:AH94"/>
    <mergeCell ref="AG95:AH95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98:A99"/>
    <mergeCell ref="B98:B99"/>
    <mergeCell ref="C98:C99"/>
    <mergeCell ref="D98:D99"/>
    <mergeCell ref="E98:E99"/>
    <mergeCell ref="F98:F99"/>
    <mergeCell ref="G98:G99"/>
    <mergeCell ref="H98:H99"/>
    <mergeCell ref="I95:J95"/>
    <mergeCell ref="AG96:AH96"/>
    <mergeCell ref="AC96:AF96"/>
    <mergeCell ref="I98:K98"/>
    <mergeCell ref="L98:N98"/>
    <mergeCell ref="O98:Q98"/>
    <mergeCell ref="R98:T98"/>
    <mergeCell ref="U98:W98"/>
    <mergeCell ref="X98:Z98"/>
    <mergeCell ref="AA98:AC98"/>
    <mergeCell ref="AA95:AB95"/>
    <mergeCell ref="Y95:Z95"/>
    <mergeCell ref="W95:X95"/>
    <mergeCell ref="U95:V95"/>
    <mergeCell ref="S95:T95"/>
    <mergeCell ref="Q95:R95"/>
    <mergeCell ref="O95:P95"/>
    <mergeCell ref="M95:N95"/>
    <mergeCell ref="K95:L95"/>
    <mergeCell ref="AE95:AF95"/>
    <mergeCell ref="AC95:AD95"/>
    <mergeCell ref="AD98:AF98"/>
    <mergeCell ref="AG98:AI98"/>
    <mergeCell ref="AJ98:AL98"/>
    <mergeCell ref="AM98:AO98"/>
    <mergeCell ref="I105:K105"/>
    <mergeCell ref="L105:N105"/>
    <mergeCell ref="O105:Q105"/>
    <mergeCell ref="R105:T105"/>
    <mergeCell ref="U105:W105"/>
    <mergeCell ref="X105:Z105"/>
    <mergeCell ref="AA105:AC105"/>
    <mergeCell ref="AD105:AF105"/>
    <mergeCell ref="AG105:AI105"/>
    <mergeCell ref="AJ105:AL105"/>
    <mergeCell ref="AM105:AO105"/>
  </mergeCells>
  <pageMargins left="0.23622047244094491" right="0.23622047244094491" top="0.74803149606299213" bottom="0.74803149606299213" header="0.31496062992125984" footer="0.31496062992125984"/>
  <pageSetup paperSize="9" scale="32" fitToWidth="0" orientation="landscape" horizontalDpi="300" r:id="rId1"/>
  <rowBreaks count="1" manualBreakCount="1"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Невенка Марјановић</dc:creator>
  <cp:lastModifiedBy>Невенка Марјановић</cp:lastModifiedBy>
  <cp:lastPrinted>2014-01-22T10:52:52Z</cp:lastPrinted>
  <dcterms:created xsi:type="dcterms:W3CDTF">2013-12-25T07:39:40Z</dcterms:created>
  <dcterms:modified xsi:type="dcterms:W3CDTF">2014-02-12T14:38:09Z</dcterms:modified>
</cp:coreProperties>
</file>